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<sst xmlns="http://schemas.openxmlformats.org/spreadsheetml/2006/main" count="715" uniqueCount="58">
  <si>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</si>
  <si>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</si>
  <si>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</si>
  <si>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</si>
  <si>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</si>
  <si>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</si>
  <si>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</si>
  <si>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</si>
  <si>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</si>
  <si>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</si>
  <si>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</si>
  <si>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</si>
  <si>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</si>
  <si>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</si>
  <si>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</si>
  <si>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</si>
  <si>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</si>
  <si>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</si>
  <si>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</si>
  <si>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</si>
  <si>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</si>
  <si>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</si>
  <si>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</si>
  <si>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</si>
  <si>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</si>
  <si>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</si>
  <si>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</si>
  <si>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</si>
  <si>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</si>
  <si>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</si>
  <si>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</si>
  <si>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</si>
  <si>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</si>
  <si>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</si>
  <si>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</si>
  <si>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</si>
  <si>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</si>
  <si>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</si>
  <si>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</si>
  <si>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</si>
  <si>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</si>
  <si>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</si>
  <si>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</si>
  <si>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</si>
  <si>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</si>
  <si>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</si>
  <si>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</si>
  <si>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</si>
  <si>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</si>
  <si>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</si>
  <si>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</si>
  <si>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</si>
  <si>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</si>
  <si>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</si>
  <si>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/>
  </si>
  <si>
    <t>23-October-2012</t>
  </si>
  <si>
    <t>23 OCTOBER 2012 FOR SETTLEMENT ON WEDNESDAY 24 OCTOBER 2012</t>
  </si>
  <si>
    <t>SAFEX MTM 23-October-2012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</si>
</sst>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72">
      <selection activeCell="AC44" sqref="AC4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41205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23-October-2012</v>
      </c>
      <c r="AB26" s="73"/>
      <c r="AC26" s="80"/>
      <c r="AE26" s="25" t="s">
        <v>30</v>
      </c>
      <c r="AF26" s="42" t="str">
        <f>A20</f>
        <v>23-October-2012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2" t="s">
        <v>2</v>
      </c>
      <c r="K27" s="173"/>
      <c r="L27" s="65"/>
      <c r="M27" s="65"/>
      <c r="N27" s="65"/>
      <c r="O27" s="65"/>
      <c r="P27" s="66"/>
      <c r="Q27" s="67"/>
      <c r="R27"/>
      <c r="S27" s="27">
        <v>41161</v>
      </c>
      <c r="T27" s="41" t="str">
        <f>A20</f>
        <v>23-October-2012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23100</v>
      </c>
      <c r="C28" s="113" t="s">
        <v>11</v>
      </c>
      <c r="D28" s="123">
        <v>30.95</v>
      </c>
      <c r="E28" s="104"/>
      <c r="F28" s="134">
        <v>0.6989409984871406</v>
      </c>
      <c r="G28" s="132">
        <v>15.45</v>
      </c>
      <c r="J28" s="40">
        <v>41263</v>
      </c>
      <c r="K28" s="39"/>
      <c r="L28" s="31">
        <v>32784</v>
      </c>
      <c r="M28" s="31">
        <v>33024</v>
      </c>
      <c r="N28" s="31">
        <v>33028</v>
      </c>
      <c r="O28" s="31">
        <v>33026</v>
      </c>
      <c r="P28" s="35">
        <v>15.25</v>
      </c>
      <c r="Q28" s="32">
        <v>15.5</v>
      </c>
      <c r="R28" s="43"/>
      <c r="S28" s="53">
        <v>0.14344027849763363</v>
      </c>
      <c r="T28" s="54">
        <v>0.14169236080314318</v>
      </c>
      <c r="U28" s="33"/>
      <c r="V28" s="57">
        <v>0.8307308800816509</v>
      </c>
      <c r="W28" s="54">
        <v>1.0410286949922594</v>
      </c>
      <c r="Y28" s="83">
        <v>-0.9925410583597479</v>
      </c>
      <c r="Z28" s="76">
        <v>0.2820772780075044</v>
      </c>
      <c r="AA28" s="76">
        <v>0.8459061893825691</v>
      </c>
      <c r="AB28" s="77" t="s">
        <v>41</v>
      </c>
      <c r="AC28" s="84">
        <v>-0.1635237103334181</v>
      </c>
      <c r="AE28" s="50">
        <v>0.8</v>
      </c>
      <c r="AF28" s="51">
        <v>-0.9899977871521823</v>
      </c>
      <c r="AG28" s="52">
        <v>0.9899999999939286</v>
      </c>
      <c r="AI28" s="90">
        <v>13</v>
      </c>
      <c r="AJ28" s="91">
        <v>2</v>
      </c>
      <c r="IU28" s="44">
        <f aca="true" t="shared" si="0" ref="IU28:IU35">D62-$D$66</f>
        <v>10.21</v>
      </c>
      <c r="IV28" s="6" t="b">
        <f>IU28=G62</f>
        <v>1</v>
      </c>
    </row>
    <row r="29" spans="1:256" ht="12.75">
      <c r="A29" s="121" t="s">
        <v>5</v>
      </c>
      <c r="B29" s="122">
        <v>26400</v>
      </c>
      <c r="C29" s="113" t="s">
        <v>11</v>
      </c>
      <c r="D29" s="123">
        <v>25.26</v>
      </c>
      <c r="E29" s="104"/>
      <c r="F29" s="135">
        <v>0.7987897125567323</v>
      </c>
      <c r="G29" s="123">
        <v>9.76</v>
      </c>
      <c r="J29" s="40">
        <v>41353</v>
      </c>
      <c r="K29" s="39"/>
      <c r="L29" s="31">
        <v>32784</v>
      </c>
      <c r="M29" s="31">
        <v>33174</v>
      </c>
      <c r="N29" s="31">
        <v>33196</v>
      </c>
      <c r="O29" s="31">
        <v>33185</v>
      </c>
      <c r="P29" s="35">
        <v>15.5</v>
      </c>
      <c r="Q29" s="32">
        <v>16.25</v>
      </c>
      <c r="R29"/>
      <c r="S29" s="53">
        <v>0.16835943062394257</v>
      </c>
      <c r="T29" s="54">
        <v>0.16486847727088208</v>
      </c>
      <c r="U29" s="33"/>
      <c r="V29" s="57">
        <v>0.8081414767915888</v>
      </c>
      <c r="W29" s="54">
        <v>1.0876175632631697</v>
      </c>
      <c r="Y29" s="83">
        <v>-0.7934290781807646</v>
      </c>
      <c r="Z29" s="76">
        <v>0.2365537687388385</v>
      </c>
      <c r="AA29" s="76">
        <v>0.7283963306847258</v>
      </c>
      <c r="AB29" s="77" t="s">
        <v>42</v>
      </c>
      <c r="AC29" s="84">
        <v>0.12714346988424152</v>
      </c>
      <c r="AE29" s="34">
        <v>0.8</v>
      </c>
      <c r="AF29" s="37">
        <v>-0.9730166711899279</v>
      </c>
      <c r="AG29" s="38">
        <v>0.7566321863002505</v>
      </c>
      <c r="AI29" s="92">
        <v>24</v>
      </c>
      <c r="AJ29" s="93">
        <v>16</v>
      </c>
      <c r="IU29" s="45">
        <f t="shared" si="0"/>
        <v>6.359999999999999</v>
      </c>
      <c r="IV29" s="6" t="b">
        <f>IU29=G63</f>
        <v>1</v>
      </c>
    </row>
    <row r="30" spans="1:256" ht="12.75">
      <c r="A30" s="121" t="s">
        <v>5</v>
      </c>
      <c r="B30" s="122">
        <v>29700</v>
      </c>
      <c r="C30" s="113" t="s">
        <v>11</v>
      </c>
      <c r="D30" s="123">
        <v>20.13</v>
      </c>
      <c r="E30" s="104"/>
      <c r="F30" s="135">
        <v>0.8986384266263238</v>
      </c>
      <c r="G30" s="123">
        <v>4.63</v>
      </c>
      <c r="J30" s="40">
        <v>41445</v>
      </c>
      <c r="K30" s="39"/>
      <c r="L30" s="31">
        <v>32784</v>
      </c>
      <c r="M30" s="31">
        <v>33209</v>
      </c>
      <c r="N30" s="31">
        <v>33274</v>
      </c>
      <c r="O30" s="31">
        <v>33242</v>
      </c>
      <c r="P30" s="35">
        <v>17.75</v>
      </c>
      <c r="Q30" s="32">
        <v>17.75</v>
      </c>
      <c r="R30"/>
      <c r="S30" s="53">
        <v>0.18407417189335865</v>
      </c>
      <c r="T30" s="54">
        <v>0.17835546036153427</v>
      </c>
      <c r="U30" s="33"/>
      <c r="V30" s="57">
        <v>0.7564297868126749</v>
      </c>
      <c r="W30" s="54">
        <v>1.0902197546143517</v>
      </c>
      <c r="Y30" s="83">
        <v>-0.7063756145725198</v>
      </c>
      <c r="Z30" s="76">
        <v>0.21590105428304668</v>
      </c>
      <c r="AA30" s="76">
        <v>0.6739897208217881</v>
      </c>
      <c r="AB30" s="75"/>
      <c r="AC30" s="82"/>
      <c r="AE30" s="34">
        <v>0.8</v>
      </c>
      <c r="AF30" s="37">
        <v>-0.9090855193621755</v>
      </c>
      <c r="AG30" s="38">
        <v>0.6567318042328177</v>
      </c>
      <c r="AI30" s="92">
        <v>6</v>
      </c>
      <c r="AJ30" s="93">
        <v>2</v>
      </c>
      <c r="IU30" s="45">
        <f t="shared" si="0"/>
        <v>2.9899999999999984</v>
      </c>
      <c r="IV30" s="6" t="b">
        <f>IU30=G64</f>
        <v>1</v>
      </c>
    </row>
    <row r="31" spans="1:256" ht="12.75">
      <c r="A31" s="121" t="s">
        <v>5</v>
      </c>
      <c r="B31" s="122">
        <v>31400</v>
      </c>
      <c r="C31" s="113" t="s">
        <v>11</v>
      </c>
      <c r="D31" s="123">
        <v>17.71</v>
      </c>
      <c r="E31" s="104"/>
      <c r="F31" s="135">
        <v>0.9500756429652042</v>
      </c>
      <c r="G31" s="123">
        <v>2.21</v>
      </c>
      <c r="J31" s="40">
        <v>41536</v>
      </c>
      <c r="K31" s="39"/>
      <c r="L31" s="31">
        <v>32784</v>
      </c>
      <c r="M31" s="31">
        <v>33163</v>
      </c>
      <c r="N31" s="31">
        <v>33228</v>
      </c>
      <c r="O31" s="31">
        <v>33196</v>
      </c>
      <c r="P31" s="35">
        <v>19.25</v>
      </c>
      <c r="Q31" s="32">
        <v>19.25</v>
      </c>
      <c r="R31"/>
      <c r="S31" s="53">
        <v>0.19562373326529803</v>
      </c>
      <c r="T31" s="54">
        <v>0.18794725997740708</v>
      </c>
      <c r="U31" s="33"/>
      <c r="V31" s="57">
        <v>0.817042578231025</v>
      </c>
      <c r="W31" s="54">
        <v>1.241745813210111</v>
      </c>
      <c r="Y31" s="83">
        <v>-0.6537496417761549</v>
      </c>
      <c r="Z31" s="76">
        <v>0.20315316357154617</v>
      </c>
      <c r="AA31" s="76">
        <v>0.6400192184778705</v>
      </c>
      <c r="AB31" s="75"/>
      <c r="AC31" s="82"/>
      <c r="AE31" s="34">
        <v>0.8</v>
      </c>
      <c r="AF31" s="37">
        <v>-0.8522362740400676</v>
      </c>
      <c r="AG31" s="38">
        <v>0.6032060981651033</v>
      </c>
      <c r="AI31" s="92">
        <v>17</v>
      </c>
      <c r="AJ31" s="93">
        <v>9</v>
      </c>
      <c r="IU31" s="45">
        <f t="shared" si="0"/>
        <v>1.4200000000000017</v>
      </c>
      <c r="IV31" s="6" t="b">
        <f>ROUND(IU31,2)=G65</f>
        <v>1</v>
      </c>
    </row>
    <row r="32" spans="1:256" ht="12.75">
      <c r="A32" s="121" t="s">
        <v>5</v>
      </c>
      <c r="B32" s="122">
        <v>33050</v>
      </c>
      <c r="C32" s="113" t="s">
        <v>11</v>
      </c>
      <c r="D32" s="123">
        <v>15.5</v>
      </c>
      <c r="E32" s="104"/>
      <c r="F32" s="135">
        <v>1</v>
      </c>
      <c r="G32" s="123">
        <v>0</v>
      </c>
      <c r="J32" s="40">
        <v>41627</v>
      </c>
      <c r="K32" s="39"/>
      <c r="L32" s="31">
        <v>32784</v>
      </c>
      <c r="M32" s="31">
        <v>33357</v>
      </c>
      <c r="N32" s="31">
        <v>33562</v>
      </c>
      <c r="O32" s="31">
        <v>33460</v>
      </c>
      <c r="P32" s="35">
        <v>20</v>
      </c>
      <c r="Q32" s="32">
        <v>20</v>
      </c>
      <c r="R32"/>
      <c r="S32" s="53">
        <v>0.20494746529632896</v>
      </c>
      <c r="T32" s="54">
        <v>0.19554155586754443</v>
      </c>
      <c r="U32" s="33"/>
      <c r="V32" s="57">
        <v>0.893364624419126</v>
      </c>
      <c r="W32" s="54">
        <v>1.072090916285401</v>
      </c>
      <c r="Y32" s="83">
        <v>-0.6165738068205464</v>
      </c>
      <c r="Z32" s="76">
        <v>0.19401554829140022</v>
      </c>
      <c r="AA32" s="76">
        <v>0.6154726195205265</v>
      </c>
      <c r="AB32" s="75"/>
      <c r="AC32" s="82"/>
      <c r="AE32" s="34">
        <v>0.8</v>
      </c>
      <c r="AF32" s="37">
        <v>-0.8044267815730892</v>
      </c>
      <c r="AG32" s="38">
        <v>0.5675960976587666</v>
      </c>
      <c r="AI32" s="92">
        <v>11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34700</v>
      </c>
      <c r="C33" s="113" t="s">
        <v>11</v>
      </c>
      <c r="D33" s="123">
        <v>13.43</v>
      </c>
      <c r="E33" s="104"/>
      <c r="F33" s="135">
        <v>1.0499243570347958</v>
      </c>
      <c r="G33" s="123">
        <v>-2.07</v>
      </c>
      <c r="J33" s="40">
        <v>41718</v>
      </c>
      <c r="K33" s="39"/>
      <c r="L33" s="31">
        <v>32784</v>
      </c>
      <c r="M33" s="31">
        <v>33424</v>
      </c>
      <c r="N33" s="31">
        <v>33573</v>
      </c>
      <c r="O33" s="31">
        <v>33499</v>
      </c>
      <c r="P33" s="35">
        <v>21.75</v>
      </c>
      <c r="Q33" s="32">
        <v>21.75</v>
      </c>
      <c r="R33"/>
      <c r="S33" s="53">
        <v>0.21282585785139976</v>
      </c>
      <c r="T33" s="54">
        <v>0.20187237512825384</v>
      </c>
      <c r="U33" s="33"/>
      <c r="V33" s="57" t="s">
        <v>54</v>
      </c>
      <c r="W33" s="54" t="s">
        <v>54</v>
      </c>
      <c r="Y33" s="102">
        <v>-0.5882102062650103</v>
      </c>
      <c r="Z33" s="103">
        <v>0.18696457315714474</v>
      </c>
      <c r="AA33" s="103">
        <v>0.5964127256821281</v>
      </c>
      <c r="AB33" s="75"/>
      <c r="AC33" s="82"/>
      <c r="AE33" s="34">
        <v>0.8</v>
      </c>
      <c r="AF33" s="37">
        <v>-0.7639687931629118</v>
      </c>
      <c r="AG33" s="38">
        <v>0.541518112567914</v>
      </c>
      <c r="AI33" s="92">
        <v>0</v>
      </c>
      <c r="AJ33" s="93">
        <v>0</v>
      </c>
      <c r="IU33" s="45">
        <f t="shared" si="0"/>
        <v>-1.3099999999999987</v>
      </c>
      <c r="IV33" s="6" t="b">
        <f>ROUND(IU33,2)=G67</f>
        <v>1</v>
      </c>
    </row>
    <row r="34" spans="1:256" ht="13.5" thickBot="1">
      <c r="A34" s="121" t="s">
        <v>5</v>
      </c>
      <c r="B34" s="122">
        <v>36350</v>
      </c>
      <c r="C34" s="113" t="s">
        <v>11</v>
      </c>
      <c r="D34" s="123">
        <v>11.5</v>
      </c>
      <c r="E34" s="104"/>
      <c r="F34" s="135">
        <v>1.0998487140695916</v>
      </c>
      <c r="G34" s="123">
        <v>-4</v>
      </c>
      <c r="J34" s="55">
        <v>41991</v>
      </c>
      <c r="K34" s="56"/>
      <c r="L34" s="47">
        <v>32784</v>
      </c>
      <c r="M34" s="47">
        <v>33629</v>
      </c>
      <c r="N34" s="47">
        <v>33783</v>
      </c>
      <c r="O34" s="47">
        <v>33706</v>
      </c>
      <c r="P34" s="48">
        <v>23.5</v>
      </c>
      <c r="Q34" s="49">
        <v>23.5</v>
      </c>
      <c r="R34"/>
      <c r="S34" s="53">
        <v>0.23126872826495024</v>
      </c>
      <c r="T34" s="54">
        <v>0.2164365876537073</v>
      </c>
      <c r="U34" s="33"/>
      <c r="V34" s="168"/>
      <c r="W34" s="169"/>
      <c r="Y34" s="85">
        <v>-0.5306607984704257</v>
      </c>
      <c r="Z34" s="86">
        <v>0.1724286952991248</v>
      </c>
      <c r="AA34" s="86">
        <v>0.5567726400997931</v>
      </c>
      <c r="AB34" s="137"/>
      <c r="AC34" s="138"/>
      <c r="AE34" s="87">
        <v>0.8</v>
      </c>
      <c r="AF34" s="88">
        <v>-0.6717324328992731</v>
      </c>
      <c r="AG34" s="89">
        <v>0.4914443307056163</v>
      </c>
      <c r="AI34" s="139"/>
      <c r="AJ34" s="140"/>
      <c r="IU34" s="45">
        <f t="shared" si="0"/>
        <v>-2.51</v>
      </c>
      <c r="IV34" s="6" t="b">
        <f>IU34=G68</f>
        <v>1</v>
      </c>
    </row>
    <row r="35" spans="1:256" ht="13.5" thickBot="1">
      <c r="A35" s="121" t="s">
        <v>5</v>
      </c>
      <c r="B35" s="122">
        <v>39650</v>
      </c>
      <c r="C35" s="113" t="s">
        <v>11</v>
      </c>
      <c r="D35" s="123">
        <v>8.07</v>
      </c>
      <c r="E35" s="104"/>
      <c r="F35" s="135">
        <v>1.199697428139183</v>
      </c>
      <c r="G35" s="123">
        <v>-7.43</v>
      </c>
      <c r="R35"/>
      <c r="U35" s="33"/>
      <c r="IU35" s="45">
        <f t="shared" si="0"/>
        <v>-4.630000000000001</v>
      </c>
      <c r="IV35" s="6" t="b">
        <f>IU35=G69</f>
        <v>1</v>
      </c>
    </row>
    <row r="36" spans="1:256" ht="13.5" thickBot="1">
      <c r="A36" s="121" t="s">
        <v>6</v>
      </c>
      <c r="B36" s="122">
        <v>42950</v>
      </c>
      <c r="C36" s="113" t="s">
        <v>11</v>
      </c>
      <c r="D36" s="123">
        <v>5.2</v>
      </c>
      <c r="E36" s="104"/>
      <c r="F36" s="136">
        <v>1.2995461422087746</v>
      </c>
      <c r="G36" s="133">
        <v>-10.3</v>
      </c>
      <c r="J36" s="174" t="s">
        <v>43</v>
      </c>
      <c r="K36" s="17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-6.279999999999999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33050</v>
      </c>
      <c r="C37" s="114"/>
      <c r="D37" s="124"/>
      <c r="E37" s="104"/>
      <c r="F37" s="111"/>
      <c r="G37" s="125">
        <v>25.75</v>
      </c>
      <c r="J37" s="40">
        <v>41263</v>
      </c>
      <c r="K37" s="39"/>
      <c r="L37" s="31">
        <v>7119</v>
      </c>
      <c r="M37" s="31">
        <v>7164</v>
      </c>
      <c r="N37" s="31">
        <v>7164</v>
      </c>
      <c r="O37" s="31">
        <v>7164</v>
      </c>
      <c r="P37" s="35">
        <v>14.25</v>
      </c>
      <c r="Q37" s="32">
        <v>14.5</v>
      </c>
      <c r="IU37" s="46"/>
    </row>
    <row r="38" spans="1:255" ht="13.5" thickBot="1">
      <c r="A38" s="116" t="s">
        <v>8</v>
      </c>
      <c r="B38" s="126">
        <v>15.5</v>
      </c>
      <c r="C38" s="114"/>
      <c r="D38" s="124"/>
      <c r="E38" s="104"/>
      <c r="F38" s="111"/>
      <c r="G38" s="111"/>
      <c r="J38" s="94">
        <v>41353</v>
      </c>
      <c r="K38" s="95"/>
      <c r="L38" s="96">
        <v>7119</v>
      </c>
      <c r="M38" s="96">
        <v>7214</v>
      </c>
      <c r="N38" s="96">
        <v>7214</v>
      </c>
      <c r="O38" s="96">
        <v>7214</v>
      </c>
      <c r="P38" s="97">
        <v>14.5</v>
      </c>
      <c r="Q38" s="98">
        <v>15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7119</v>
      </c>
      <c r="M39" s="96">
        <v>7192</v>
      </c>
      <c r="N39" s="96">
        <v>7192</v>
      </c>
      <c r="O39" s="96">
        <v>7192</v>
      </c>
      <c r="P39" s="97">
        <v>16.75</v>
      </c>
      <c r="Q39" s="98">
        <v>17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7119</v>
      </c>
      <c r="M40" s="96">
        <v>7181</v>
      </c>
      <c r="N40" s="96">
        <v>7181</v>
      </c>
      <c r="O40" s="96">
        <v>7181</v>
      </c>
      <c r="P40" s="97">
        <v>18.25</v>
      </c>
      <c r="Q40" s="98">
        <v>18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7119</v>
      </c>
      <c r="M41" s="96">
        <v>7257</v>
      </c>
      <c r="N41" s="96">
        <v>7257</v>
      </c>
      <c r="O41" s="96">
        <v>7257</v>
      </c>
      <c r="P41" s="97">
        <v>20.75</v>
      </c>
      <c r="Q41" s="98">
        <v>21</v>
      </c>
      <c r="IU41" s="46"/>
    </row>
    <row r="42" spans="1:255" ht="13.5" thickBot="1">
      <c r="A42" s="107" t="s">
        <v>1</v>
      </c>
      <c r="B42" s="108">
        <v>41205</v>
      </c>
      <c r="C42" s="109"/>
      <c r="D42" s="110"/>
      <c r="E42" s="111"/>
      <c r="F42" s="111"/>
      <c r="G42" s="111"/>
      <c r="J42" s="94">
        <v>41809</v>
      </c>
      <c r="K42" s="95"/>
      <c r="L42" s="96">
        <v>7119</v>
      </c>
      <c r="M42" s="96">
        <v>7240</v>
      </c>
      <c r="N42" s="96">
        <v>7240</v>
      </c>
      <c r="O42" s="96">
        <v>7240</v>
      </c>
      <c r="P42" s="97">
        <v>21.5</v>
      </c>
      <c r="Q42" s="98">
        <v>21.5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7119</v>
      </c>
      <c r="M43" s="96">
        <v>7232</v>
      </c>
      <c r="N43" s="96">
        <v>7232</v>
      </c>
      <c r="O43" s="96">
        <v>7232</v>
      </c>
      <c r="P43" s="97">
        <v>21.5</v>
      </c>
      <c r="Q43" s="98">
        <v>21.5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7119</v>
      </c>
      <c r="M44" s="96">
        <v>7281</v>
      </c>
      <c r="N44" s="96">
        <v>7281</v>
      </c>
      <c r="O44" s="96">
        <v>7281</v>
      </c>
      <c r="P44" s="97">
        <v>21.5</v>
      </c>
      <c r="Q44" s="98">
        <v>21.5</v>
      </c>
      <c r="IU44" s="46"/>
    </row>
    <row r="45" spans="1:256" ht="13.5" thickBot="1">
      <c r="A45" s="121" t="s">
        <v>3</v>
      </c>
      <c r="B45" s="122">
        <v>23250</v>
      </c>
      <c r="C45" s="113" t="s">
        <v>11</v>
      </c>
      <c r="D45" s="123">
        <v>27.97</v>
      </c>
      <c r="E45" s="104"/>
      <c r="F45" s="134">
        <v>0.7003012048192772</v>
      </c>
      <c r="G45" s="132">
        <v>11.72</v>
      </c>
      <c r="J45" s="94">
        <v>42082</v>
      </c>
      <c r="K45" s="95"/>
      <c r="L45" s="96">
        <v>7119</v>
      </c>
      <c r="M45" s="96">
        <v>7347</v>
      </c>
      <c r="N45" s="96">
        <v>7347</v>
      </c>
      <c r="O45" s="96">
        <v>7347</v>
      </c>
      <c r="P45" s="97">
        <v>21.5</v>
      </c>
      <c r="Q45" s="98">
        <v>21.5</v>
      </c>
      <c r="IU45" s="44">
        <f aca="true" t="shared" si="1" ref="IU45:IU53">D79-$D$83</f>
        <v>9.239999999999998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26550</v>
      </c>
      <c r="C46" s="113" t="s">
        <v>11</v>
      </c>
      <c r="D46" s="123">
        <v>23.62</v>
      </c>
      <c r="E46" s="104"/>
      <c r="F46" s="135">
        <v>0.7996987951807228</v>
      </c>
      <c r="G46" s="123">
        <v>7.37</v>
      </c>
      <c r="J46" s="94">
        <v>42173</v>
      </c>
      <c r="K46" s="95"/>
      <c r="L46" s="96">
        <v>7119</v>
      </c>
      <c r="M46" s="96">
        <v>7337</v>
      </c>
      <c r="N46" s="96">
        <v>7337</v>
      </c>
      <c r="O46" s="96">
        <v>7337</v>
      </c>
      <c r="P46" s="97">
        <v>21.5</v>
      </c>
      <c r="Q46" s="98">
        <v>21.5</v>
      </c>
      <c r="IU46" s="44">
        <f t="shared" si="1"/>
        <v>5.77</v>
      </c>
      <c r="IV46" s="6" t="b">
        <f t="shared" si="2"/>
        <v>1</v>
      </c>
    </row>
    <row r="47" spans="1:256" ht="13.5" thickBot="1">
      <c r="A47" s="121" t="s">
        <v>5</v>
      </c>
      <c r="B47" s="122">
        <v>29850</v>
      </c>
      <c r="C47" s="113" t="s">
        <v>11</v>
      </c>
      <c r="D47" s="123">
        <v>19.72</v>
      </c>
      <c r="E47" s="104"/>
      <c r="F47" s="135">
        <v>0.8990963855421686</v>
      </c>
      <c r="G47" s="123">
        <v>3.47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2.66</v>
      </c>
      <c r="IV47" s="6" t="b">
        <f t="shared" si="2"/>
        <v>1</v>
      </c>
    </row>
    <row r="48" spans="1:256" ht="13.5" thickBot="1">
      <c r="A48" s="121" t="s">
        <v>5</v>
      </c>
      <c r="B48" s="122">
        <v>31550</v>
      </c>
      <c r="C48" s="113" t="s">
        <v>11</v>
      </c>
      <c r="D48" s="123">
        <v>17.9</v>
      </c>
      <c r="E48" s="104"/>
      <c r="F48" s="135">
        <v>0.9503012048192772</v>
      </c>
      <c r="G48" s="123">
        <v>1.65</v>
      </c>
      <c r="IU48" s="44">
        <f t="shared" si="1"/>
        <v>1.2800000000000011</v>
      </c>
      <c r="IV48" s="6" t="b">
        <f t="shared" si="2"/>
        <v>1</v>
      </c>
    </row>
    <row r="49" spans="1:256" ht="13.5" thickBot="1">
      <c r="A49" s="121" t="s">
        <v>5</v>
      </c>
      <c r="B49" s="122">
        <v>33200</v>
      </c>
      <c r="C49" s="113" t="s">
        <v>11</v>
      </c>
      <c r="D49" s="123">
        <v>16.25</v>
      </c>
      <c r="E49" s="104"/>
      <c r="F49" s="135">
        <v>1</v>
      </c>
      <c r="G49" s="123">
        <v>0</v>
      </c>
      <c r="J49" s="176" t="s">
        <v>51</v>
      </c>
      <c r="K49" s="177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34850</v>
      </c>
      <c r="C50" s="113" t="s">
        <v>11</v>
      </c>
      <c r="D50" s="123">
        <v>14.72</v>
      </c>
      <c r="E50" s="104"/>
      <c r="F50" s="135">
        <v>1.0496987951807228</v>
      </c>
      <c r="G50" s="123">
        <v>-1.53</v>
      </c>
      <c r="J50" s="55">
        <v>41263</v>
      </c>
      <c r="K50" s="56"/>
      <c r="L50" s="47">
        <v>32784</v>
      </c>
      <c r="M50" s="47">
        <v>33026</v>
      </c>
      <c r="N50" s="47">
        <v>33026</v>
      </c>
      <c r="O50" s="47">
        <v>33026</v>
      </c>
      <c r="P50" s="48">
        <v>15.25</v>
      </c>
      <c r="Q50" s="49">
        <v>15.5</v>
      </c>
      <c r="IU50" s="44">
        <f t="shared" si="1"/>
        <v>-1.1799999999999997</v>
      </c>
      <c r="IV50" s="6" t="b">
        <f t="shared" si="2"/>
        <v>1</v>
      </c>
    </row>
    <row r="51" spans="1:256" ht="13.5" thickBot="1">
      <c r="A51" s="121" t="s">
        <v>5</v>
      </c>
      <c r="B51" s="122">
        <v>36500</v>
      </c>
      <c r="C51" s="113" t="s">
        <v>11</v>
      </c>
      <c r="D51" s="123">
        <v>13.3</v>
      </c>
      <c r="E51" s="104"/>
      <c r="F51" s="135">
        <v>1.0993975903614457</v>
      </c>
      <c r="G51" s="123">
        <v>-2.95</v>
      </c>
      <c r="IU51" s="44">
        <f t="shared" si="1"/>
        <v>-2.2600000000000016</v>
      </c>
      <c r="IV51" s="6" t="b">
        <f t="shared" si="2"/>
        <v>1</v>
      </c>
    </row>
    <row r="52" spans="1:256" ht="13.5" thickBot="1">
      <c r="A52" s="121" t="s">
        <v>5</v>
      </c>
      <c r="B52" s="122">
        <v>39800</v>
      </c>
      <c r="C52" s="113" t="s">
        <v>11</v>
      </c>
      <c r="D52" s="123">
        <v>10.82</v>
      </c>
      <c r="E52" s="104"/>
      <c r="F52" s="135">
        <v>1.1987951807228916</v>
      </c>
      <c r="G52" s="123">
        <v>-5.43</v>
      </c>
      <c r="J52" s="176" t="s">
        <v>50</v>
      </c>
      <c r="K52" s="177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-4.140000000000001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43150</v>
      </c>
      <c r="C53" s="113" t="s">
        <v>11</v>
      </c>
      <c r="D53" s="123">
        <v>8.77</v>
      </c>
      <c r="E53" s="104"/>
      <c r="F53" s="136">
        <v>1.2996987951807228</v>
      </c>
      <c r="G53" s="133">
        <v>-7.48</v>
      </c>
      <c r="J53" s="55">
        <v>41263</v>
      </c>
      <c r="K53" s="56"/>
      <c r="L53" s="47">
        <v>40331</v>
      </c>
      <c r="M53" s="47">
        <v>40557</v>
      </c>
      <c r="N53" s="47">
        <v>40557</v>
      </c>
      <c r="O53" s="47">
        <v>40557</v>
      </c>
      <c r="P53" s="48">
        <v>12.75</v>
      </c>
      <c r="Q53" s="49">
        <v>13</v>
      </c>
      <c r="IU53" s="44">
        <f t="shared" si="1"/>
        <v>-5.59</v>
      </c>
      <c r="IV53" s="6" t="b">
        <f t="shared" si="2"/>
        <v>1</v>
      </c>
    </row>
    <row r="54" spans="1:17" ht="13.5" thickBot="1">
      <c r="A54" s="116" t="s">
        <v>7</v>
      </c>
      <c r="B54" s="113">
        <v>33200</v>
      </c>
      <c r="C54" s="114"/>
      <c r="D54" s="124"/>
      <c r="E54" s="104"/>
      <c r="F54" s="111"/>
      <c r="G54" s="125">
        <v>19.200000000000003</v>
      </c>
      <c r="J54" s="55">
        <v>41353</v>
      </c>
      <c r="K54" s="56"/>
      <c r="L54" s="47">
        <v>40331</v>
      </c>
      <c r="M54" s="47">
        <v>40904</v>
      </c>
      <c r="N54" s="47">
        <v>40904</v>
      </c>
      <c r="O54" s="47">
        <v>40904</v>
      </c>
      <c r="P54" s="48">
        <v>13</v>
      </c>
      <c r="Q54" s="49">
        <v>14</v>
      </c>
    </row>
    <row r="55" spans="1:17" ht="13.5" thickBot="1">
      <c r="A55" s="116" t="s">
        <v>8</v>
      </c>
      <c r="B55" s="126">
        <v>16.25</v>
      </c>
      <c r="C55" s="114"/>
      <c r="D55" s="124"/>
      <c r="E55" s="104"/>
      <c r="F55" s="111"/>
      <c r="G55" s="111"/>
      <c r="J55" s="55">
        <v>41445</v>
      </c>
      <c r="K55" s="56"/>
      <c r="L55" s="47">
        <v>40331</v>
      </c>
      <c r="M55" s="47">
        <v>40840</v>
      </c>
      <c r="N55" s="47">
        <v>40840</v>
      </c>
      <c r="O55" s="47">
        <v>40840</v>
      </c>
      <c r="P55" s="48">
        <v>15.25</v>
      </c>
      <c r="Q55" s="49">
        <v>15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76" t="s">
        <v>52</v>
      </c>
      <c r="K57" s="177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36968</v>
      </c>
      <c r="M58" s="47">
        <v>37187</v>
      </c>
      <c r="N58" s="47">
        <v>37187</v>
      </c>
      <c r="O58" s="47">
        <v>37187</v>
      </c>
      <c r="P58" s="48">
        <v>30</v>
      </c>
      <c r="Q58" s="49">
        <v>30</v>
      </c>
    </row>
    <row r="59" spans="1:7" ht="12.75">
      <c r="A59" s="107" t="s">
        <v>1</v>
      </c>
      <c r="B59" s="108">
        <v>41205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23250</v>
      </c>
      <c r="C62" s="113" t="s">
        <v>11</v>
      </c>
      <c r="D62" s="123">
        <v>27.96</v>
      </c>
      <c r="E62" s="104"/>
      <c r="F62" s="134">
        <v>0.6992481203007519</v>
      </c>
      <c r="G62" s="132">
        <v>10.21</v>
      </c>
      <c r="IU62" s="44">
        <f aca="true" t="shared" si="3" ref="IU62:IU70">D96-$D$100</f>
        <v>8.620000000000001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26600</v>
      </c>
      <c r="C63" s="113" t="s">
        <v>11</v>
      </c>
      <c r="D63" s="123">
        <v>24.11</v>
      </c>
      <c r="E63" s="104"/>
      <c r="F63" s="135">
        <v>0.8</v>
      </c>
      <c r="G63" s="123">
        <v>6.36</v>
      </c>
      <c r="IU63" s="44">
        <f t="shared" si="3"/>
        <v>5.359999999999999</v>
      </c>
      <c r="IV63" s="6" t="b">
        <f t="shared" si="4"/>
        <v>1</v>
      </c>
    </row>
    <row r="64" spans="1:256" ht="13.5" thickBot="1">
      <c r="A64" s="121" t="s">
        <v>5</v>
      </c>
      <c r="B64" s="122">
        <v>29900</v>
      </c>
      <c r="C64" s="113" t="s">
        <v>11</v>
      </c>
      <c r="D64" s="123">
        <v>20.74</v>
      </c>
      <c r="E64" s="104"/>
      <c r="F64" s="135">
        <v>0.8992481203007519</v>
      </c>
      <c r="G64" s="123">
        <v>2.99</v>
      </c>
      <c r="IU64" s="44">
        <f t="shared" si="3"/>
        <v>2.4800000000000004</v>
      </c>
      <c r="IV64" s="6" t="b">
        <f t="shared" si="4"/>
        <v>1</v>
      </c>
    </row>
    <row r="65" spans="1:256" ht="13.5" thickBot="1">
      <c r="A65" s="121" t="s">
        <v>5</v>
      </c>
      <c r="B65" s="122">
        <v>31600</v>
      </c>
      <c r="C65" s="113" t="s">
        <v>11</v>
      </c>
      <c r="D65" s="123">
        <v>19.17</v>
      </c>
      <c r="E65" s="104"/>
      <c r="F65" s="135">
        <v>0.9503759398496241</v>
      </c>
      <c r="G65" s="123">
        <v>1.42</v>
      </c>
      <c r="IU65" s="44">
        <f t="shared" si="3"/>
        <v>1.1700000000000017</v>
      </c>
      <c r="IV65" s="6" t="b">
        <f t="shared" si="4"/>
        <v>1</v>
      </c>
    </row>
    <row r="66" spans="1:256" ht="13.5" thickBot="1">
      <c r="A66" s="121" t="s">
        <v>5</v>
      </c>
      <c r="B66" s="122">
        <v>33250</v>
      </c>
      <c r="C66" s="113" t="s">
        <v>11</v>
      </c>
      <c r="D66" s="123">
        <v>17.75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34900</v>
      </c>
      <c r="C67" s="113" t="s">
        <v>11</v>
      </c>
      <c r="D67" s="123">
        <v>16.44</v>
      </c>
      <c r="E67" s="104"/>
      <c r="F67" s="135">
        <v>1.049624060150376</v>
      </c>
      <c r="G67" s="123">
        <v>-1.31</v>
      </c>
      <c r="IU67" s="44">
        <f t="shared" si="3"/>
        <v>-1.1099999999999994</v>
      </c>
      <c r="IV67" s="6" t="b">
        <f t="shared" si="4"/>
        <v>1</v>
      </c>
    </row>
    <row r="68" spans="1:256" ht="13.5" thickBot="1">
      <c r="A68" s="121" t="s">
        <v>5</v>
      </c>
      <c r="B68" s="122">
        <v>36550</v>
      </c>
      <c r="C68" s="113" t="s">
        <v>11</v>
      </c>
      <c r="D68" s="123">
        <v>15.24</v>
      </c>
      <c r="E68" s="104"/>
      <c r="F68" s="135">
        <v>1.0992481203007518</v>
      </c>
      <c r="G68" s="123">
        <v>-2.51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39900</v>
      </c>
      <c r="C69" s="113" t="s">
        <v>11</v>
      </c>
      <c r="D69" s="123">
        <v>13.12</v>
      </c>
      <c r="E69" s="104"/>
      <c r="F69" s="135">
        <v>1.2</v>
      </c>
      <c r="G69" s="123">
        <v>-4.63</v>
      </c>
      <c r="IU69" s="44">
        <f t="shared" si="3"/>
        <v>-3.8000000000000007</v>
      </c>
      <c r="IV69" s="6" t="b">
        <f t="shared" si="4"/>
        <v>1</v>
      </c>
    </row>
    <row r="70" spans="1:256" ht="13.5" thickBot="1">
      <c r="A70" s="121" t="s">
        <v>6</v>
      </c>
      <c r="B70" s="122">
        <v>43200</v>
      </c>
      <c r="C70" s="113" t="s">
        <v>11</v>
      </c>
      <c r="D70" s="123">
        <v>11.47</v>
      </c>
      <c r="E70" s="104"/>
      <c r="F70" s="136">
        <v>1.299248120300752</v>
      </c>
      <c r="G70" s="133">
        <v>-6.28</v>
      </c>
      <c r="IU70" s="44">
        <f t="shared" si="3"/>
        <v>-5.119999999999999</v>
      </c>
      <c r="IV70" s="6" t="b">
        <f t="shared" si="4"/>
        <v>1</v>
      </c>
    </row>
    <row r="71" spans="1:7" ht="12.75">
      <c r="A71" s="116" t="s">
        <v>7</v>
      </c>
      <c r="B71" s="113">
        <v>33250</v>
      </c>
      <c r="C71" s="114"/>
      <c r="D71" s="124"/>
      <c r="E71" s="104"/>
      <c r="F71" s="111"/>
      <c r="G71" s="125">
        <v>16.490000000000002</v>
      </c>
    </row>
    <row r="72" spans="1:7" ht="12.75">
      <c r="A72" s="116" t="s">
        <v>8</v>
      </c>
      <c r="B72" s="126">
        <v>17.75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41205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23250</v>
      </c>
      <c r="C79" s="113" t="s">
        <v>11</v>
      </c>
      <c r="D79" s="123">
        <v>28.49</v>
      </c>
      <c r="E79" s="104"/>
      <c r="F79" s="134">
        <v>0.7003012048192772</v>
      </c>
      <c r="G79" s="132">
        <v>9.24</v>
      </c>
      <c r="IU79" s="44">
        <f aca="true" t="shared" si="5" ref="IU79:IU87">D113-$D$117</f>
        <v>8.11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26550</v>
      </c>
      <c r="C80" s="113" t="s">
        <v>11</v>
      </c>
      <c r="D80" s="123">
        <v>25.02</v>
      </c>
      <c r="E80" s="104"/>
      <c r="F80" s="135">
        <v>0.7996987951807228</v>
      </c>
      <c r="G80" s="123">
        <v>5.77</v>
      </c>
      <c r="IU80" s="44">
        <f t="shared" si="5"/>
        <v>5.030000000000001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29900</v>
      </c>
      <c r="C81" s="113" t="s">
        <v>11</v>
      </c>
      <c r="D81" s="123">
        <v>21.91</v>
      </c>
      <c r="E81" s="104"/>
      <c r="F81" s="135">
        <v>0.9006024096385542</v>
      </c>
      <c r="G81" s="123">
        <v>2.66</v>
      </c>
      <c r="IU81" s="44">
        <f t="shared" si="5"/>
        <v>2.3299999999999983</v>
      </c>
      <c r="IV81" s="6" t="b">
        <f t="shared" si="6"/>
        <v>1</v>
      </c>
    </row>
    <row r="82" spans="1:256" ht="13.5" thickBot="1">
      <c r="A82" s="121" t="s">
        <v>5</v>
      </c>
      <c r="B82" s="122">
        <v>31550</v>
      </c>
      <c r="C82" s="113" t="s">
        <v>11</v>
      </c>
      <c r="D82" s="123">
        <v>20.53</v>
      </c>
      <c r="E82" s="104"/>
      <c r="F82" s="135">
        <v>0.9503012048192772</v>
      </c>
      <c r="G82" s="123">
        <v>1.28</v>
      </c>
      <c r="IU82" s="44">
        <f t="shared" si="5"/>
        <v>1.1400000000000006</v>
      </c>
      <c r="IV82" s="6" t="b">
        <f t="shared" si="6"/>
        <v>1</v>
      </c>
    </row>
    <row r="83" spans="1:256" ht="13.5" thickBot="1">
      <c r="A83" s="121" t="s">
        <v>5</v>
      </c>
      <c r="B83" s="122">
        <v>33200</v>
      </c>
      <c r="C83" s="113" t="s">
        <v>11</v>
      </c>
      <c r="D83" s="123">
        <v>19.25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34850</v>
      </c>
      <c r="C84" s="113" t="s">
        <v>11</v>
      </c>
      <c r="D84" s="123">
        <v>18.07</v>
      </c>
      <c r="E84" s="104"/>
      <c r="F84" s="135">
        <v>1.0496987951807228</v>
      </c>
      <c r="G84" s="123">
        <v>-1.18</v>
      </c>
      <c r="IU84" s="44">
        <f t="shared" si="5"/>
        <v>-1.0100000000000016</v>
      </c>
      <c r="IV84" s="6" t="b">
        <f t="shared" si="6"/>
        <v>1</v>
      </c>
    </row>
    <row r="85" spans="1:256" ht="13.5" thickBot="1">
      <c r="A85" s="121" t="s">
        <v>5</v>
      </c>
      <c r="B85" s="122">
        <v>36500</v>
      </c>
      <c r="C85" s="113" t="s">
        <v>11</v>
      </c>
      <c r="D85" s="123">
        <v>16.99</v>
      </c>
      <c r="E85" s="104"/>
      <c r="F85" s="135">
        <v>1.0993975903614457</v>
      </c>
      <c r="G85" s="123">
        <v>-2.26</v>
      </c>
      <c r="IU85" s="44">
        <f t="shared" si="5"/>
        <v>-1.9600000000000009</v>
      </c>
      <c r="IV85" s="6" t="b">
        <f t="shared" si="6"/>
        <v>1</v>
      </c>
    </row>
    <row r="86" spans="1:256" ht="13.5" thickBot="1">
      <c r="A86" s="121" t="s">
        <v>5</v>
      </c>
      <c r="B86" s="122">
        <v>39850</v>
      </c>
      <c r="C86" s="113" t="s">
        <v>11</v>
      </c>
      <c r="D86" s="123">
        <v>15.11</v>
      </c>
      <c r="E86" s="104"/>
      <c r="F86" s="135">
        <v>1.2003012048192772</v>
      </c>
      <c r="G86" s="123">
        <v>-4.14</v>
      </c>
      <c r="IU86" s="44">
        <f t="shared" si="5"/>
        <v>-3.539999999999999</v>
      </c>
      <c r="IV86" s="6" t="b">
        <f t="shared" si="6"/>
        <v>1</v>
      </c>
    </row>
    <row r="87" spans="1:256" ht="13.5" thickBot="1">
      <c r="A87" s="121" t="s">
        <v>6</v>
      </c>
      <c r="B87" s="122">
        <v>43150</v>
      </c>
      <c r="C87" s="113" t="s">
        <v>11</v>
      </c>
      <c r="D87" s="123">
        <v>13.66</v>
      </c>
      <c r="E87" s="104"/>
      <c r="F87" s="136">
        <v>1.2996987951807228</v>
      </c>
      <c r="G87" s="133">
        <v>-5.59</v>
      </c>
      <c r="IU87" s="44">
        <f t="shared" si="5"/>
        <v>-4.75</v>
      </c>
      <c r="IV87" s="6" t="b">
        <f t="shared" si="6"/>
        <v>1</v>
      </c>
    </row>
    <row r="88" spans="1:7" ht="12.75">
      <c r="A88" s="116" t="s">
        <v>7</v>
      </c>
      <c r="B88" s="113">
        <v>33200</v>
      </c>
      <c r="C88" s="114"/>
      <c r="D88" s="124"/>
      <c r="E88" s="104"/>
      <c r="F88" s="111"/>
      <c r="G88" s="125">
        <v>14.83</v>
      </c>
    </row>
    <row r="89" spans="1:7" ht="12.75">
      <c r="A89" s="116" t="s">
        <v>8</v>
      </c>
      <c r="B89" s="126">
        <v>19.25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41205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23400</v>
      </c>
      <c r="C96" s="113" t="s">
        <v>11</v>
      </c>
      <c r="D96" s="123">
        <v>28.62</v>
      </c>
      <c r="E96" s="104"/>
      <c r="F96" s="134">
        <v>0.6995515695067265</v>
      </c>
      <c r="G96" s="132">
        <v>8.62</v>
      </c>
      <c r="IU96" s="44">
        <f aca="true" t="shared" si="7" ref="IU96:IU104">D130-$D$134</f>
        <v>7.120000000000001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26750</v>
      </c>
      <c r="C97" s="113" t="s">
        <v>11</v>
      </c>
      <c r="D97" s="123">
        <v>25.36</v>
      </c>
      <c r="E97" s="104"/>
      <c r="F97" s="135">
        <v>0.7997010463378177</v>
      </c>
      <c r="G97" s="123">
        <v>5.36</v>
      </c>
      <c r="IU97" s="44">
        <f t="shared" si="7"/>
        <v>4.41</v>
      </c>
      <c r="IV97" s="6" t="b">
        <f t="shared" si="8"/>
        <v>1</v>
      </c>
    </row>
    <row r="98" spans="1:256" ht="13.5" thickBot="1">
      <c r="A98" s="121" t="s">
        <v>5</v>
      </c>
      <c r="B98" s="122">
        <v>30100</v>
      </c>
      <c r="C98" s="113" t="s">
        <v>11</v>
      </c>
      <c r="D98" s="123">
        <v>22.48</v>
      </c>
      <c r="E98" s="104"/>
      <c r="F98" s="135">
        <v>0.8998505231689088</v>
      </c>
      <c r="G98" s="123">
        <v>2.48</v>
      </c>
      <c r="IU98" s="44">
        <f t="shared" si="7"/>
        <v>2.0199999999999996</v>
      </c>
      <c r="IV98" s="6" t="b">
        <f t="shared" si="8"/>
        <v>1</v>
      </c>
    </row>
    <row r="99" spans="1:256" ht="13.5" thickBot="1">
      <c r="A99" s="121" t="s">
        <v>5</v>
      </c>
      <c r="B99" s="122">
        <v>31800</v>
      </c>
      <c r="C99" s="113" t="s">
        <v>11</v>
      </c>
      <c r="D99" s="123">
        <v>21.17</v>
      </c>
      <c r="E99" s="104"/>
      <c r="F99" s="135">
        <v>0.9506726457399103</v>
      </c>
      <c r="G99" s="123">
        <v>1.17</v>
      </c>
      <c r="IU99" s="44">
        <f t="shared" si="7"/>
        <v>0.9800000000000004</v>
      </c>
      <c r="IV99" s="6" t="b">
        <f t="shared" si="8"/>
        <v>1</v>
      </c>
    </row>
    <row r="100" spans="1:256" ht="13.5" thickBot="1">
      <c r="A100" s="121" t="s">
        <v>5</v>
      </c>
      <c r="B100" s="122">
        <v>33450</v>
      </c>
      <c r="C100" s="113" t="s">
        <v>11</v>
      </c>
      <c r="D100" s="123">
        <v>20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35150</v>
      </c>
      <c r="C101" s="113" t="s">
        <v>11</v>
      </c>
      <c r="D101" s="123">
        <v>18.89</v>
      </c>
      <c r="E101" s="104"/>
      <c r="F101" s="135">
        <v>1.0508221225710015</v>
      </c>
      <c r="G101" s="123">
        <v>-1.11</v>
      </c>
      <c r="IU101" s="44">
        <f t="shared" si="7"/>
        <v>-0.8900000000000006</v>
      </c>
      <c r="IV101" s="6" t="b">
        <f t="shared" si="8"/>
        <v>0</v>
      </c>
    </row>
    <row r="102" spans="1:256" ht="13.5" thickBot="1">
      <c r="A102" s="121" t="s">
        <v>5</v>
      </c>
      <c r="B102" s="122">
        <v>36800</v>
      </c>
      <c r="C102" s="113" t="s">
        <v>11</v>
      </c>
      <c r="D102" s="123">
        <v>17.91</v>
      </c>
      <c r="E102" s="104"/>
      <c r="F102" s="135">
        <v>1.100149476831091</v>
      </c>
      <c r="G102" s="123">
        <v>-2.09</v>
      </c>
      <c r="IU102" s="44">
        <f t="shared" si="7"/>
        <v>-1.6999999999999993</v>
      </c>
      <c r="IV102" s="6" t="b">
        <f t="shared" si="8"/>
        <v>1</v>
      </c>
    </row>
    <row r="103" spans="1:256" ht="13.5" thickBot="1">
      <c r="A103" s="121" t="s">
        <v>5</v>
      </c>
      <c r="B103" s="122">
        <v>40150</v>
      </c>
      <c r="C103" s="113" t="s">
        <v>11</v>
      </c>
      <c r="D103" s="123">
        <v>16.2</v>
      </c>
      <c r="E103" s="104"/>
      <c r="F103" s="135">
        <v>1.2002989536621824</v>
      </c>
      <c r="G103" s="123">
        <v>-3.8</v>
      </c>
      <c r="IU103" s="44">
        <f t="shared" si="7"/>
        <v>-3.030000000000001</v>
      </c>
      <c r="IV103" s="6" t="b">
        <f t="shared" si="8"/>
        <v>1</v>
      </c>
    </row>
    <row r="104" spans="1:256" ht="13.5" thickBot="1">
      <c r="A104" s="121" t="s">
        <v>6</v>
      </c>
      <c r="B104" s="122">
        <v>43500</v>
      </c>
      <c r="C104" s="113" t="s">
        <v>11</v>
      </c>
      <c r="D104" s="123">
        <v>14.88</v>
      </c>
      <c r="E104" s="104"/>
      <c r="F104" s="136">
        <v>1.3004484304932735</v>
      </c>
      <c r="G104" s="133">
        <v>-5.12</v>
      </c>
      <c r="IU104" s="44">
        <f t="shared" si="7"/>
        <v>-4.02</v>
      </c>
      <c r="IV104" s="6" t="b">
        <f t="shared" si="8"/>
        <v>1</v>
      </c>
    </row>
    <row r="105" spans="1:7" ht="12.75">
      <c r="A105" s="116" t="s">
        <v>7</v>
      </c>
      <c r="B105" s="113">
        <v>33450</v>
      </c>
      <c r="C105" s="114"/>
      <c r="D105" s="124"/>
      <c r="E105" s="104"/>
      <c r="F105" s="111"/>
      <c r="G105" s="125">
        <v>13.739999999999998</v>
      </c>
    </row>
    <row r="106" spans="1:7" ht="12.75">
      <c r="A106" s="116" t="s">
        <v>8</v>
      </c>
      <c r="B106" s="126">
        <v>20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41205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23450</v>
      </c>
      <c r="C113" s="113" t="s">
        <v>11</v>
      </c>
      <c r="D113" s="123">
        <v>29.86</v>
      </c>
      <c r="E113" s="104"/>
      <c r="F113" s="134">
        <v>0.7</v>
      </c>
      <c r="G113" s="132">
        <v>8.11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26800</v>
      </c>
      <c r="C114" s="113" t="s">
        <v>11</v>
      </c>
      <c r="D114" s="123">
        <v>26.78</v>
      </c>
      <c r="E114" s="104"/>
      <c r="F114" s="135">
        <v>0.8</v>
      </c>
      <c r="G114" s="123">
        <v>5.03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30150</v>
      </c>
      <c r="C115" s="113" t="s">
        <v>11</v>
      </c>
      <c r="D115" s="123">
        <v>24.08</v>
      </c>
      <c r="E115" s="104"/>
      <c r="F115" s="135">
        <v>0.9</v>
      </c>
      <c r="G115" s="123">
        <v>2.33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31800</v>
      </c>
      <c r="C116" s="113" t="s">
        <v>11</v>
      </c>
      <c r="D116" s="123">
        <v>22.89</v>
      </c>
      <c r="E116" s="104"/>
      <c r="F116" s="135">
        <v>0.9492537313432836</v>
      </c>
      <c r="G116" s="123">
        <v>1.14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33500</v>
      </c>
      <c r="C117" s="113" t="s">
        <v>11</v>
      </c>
      <c r="D117" s="123">
        <v>21.75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35150</v>
      </c>
      <c r="C118" s="113" t="s">
        <v>11</v>
      </c>
      <c r="D118" s="123">
        <v>20.74</v>
      </c>
      <c r="E118" s="104"/>
      <c r="F118" s="135">
        <v>1.0492537313432835</v>
      </c>
      <c r="G118" s="123">
        <v>-1.01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36850</v>
      </c>
      <c r="C119" s="113" t="s">
        <v>11</v>
      </c>
      <c r="D119" s="123">
        <v>19.79</v>
      </c>
      <c r="E119" s="104"/>
      <c r="F119" s="135">
        <v>1.1</v>
      </c>
      <c r="G119" s="123">
        <v>-1.96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40200</v>
      </c>
      <c r="C120" s="113" t="s">
        <v>11</v>
      </c>
      <c r="D120" s="123">
        <v>18.21</v>
      </c>
      <c r="E120" s="104"/>
      <c r="F120" s="135">
        <v>1.2</v>
      </c>
      <c r="G120" s="123">
        <v>-3.54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43550</v>
      </c>
      <c r="C121" s="113" t="s">
        <v>11</v>
      </c>
      <c r="D121" s="123">
        <v>17</v>
      </c>
      <c r="E121" s="104"/>
      <c r="F121" s="136">
        <v>1.3</v>
      </c>
      <c r="G121" s="133">
        <v>-4.75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33500</v>
      </c>
      <c r="C122" s="114"/>
      <c r="D122" s="124"/>
      <c r="E122" s="104"/>
      <c r="F122" s="111"/>
      <c r="G122" s="125">
        <v>12.86</v>
      </c>
    </row>
    <row r="123" spans="1:7" ht="12.75">
      <c r="A123" s="116" t="s">
        <v>8</v>
      </c>
      <c r="B123" s="126">
        <v>21.75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41205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23600</v>
      </c>
      <c r="C130" s="113" t="s">
        <v>11</v>
      </c>
      <c r="D130" s="123">
        <v>30.62</v>
      </c>
      <c r="E130" s="104"/>
      <c r="F130" s="134">
        <v>0.7002967359050445</v>
      </c>
      <c r="G130" s="132">
        <v>7.12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26950</v>
      </c>
      <c r="C131" s="113" t="s">
        <v>11</v>
      </c>
      <c r="D131" s="123">
        <v>27.91</v>
      </c>
      <c r="E131" s="104"/>
      <c r="F131" s="135">
        <v>0.7997032640949555</v>
      </c>
      <c r="G131" s="123">
        <v>4.41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30350</v>
      </c>
      <c r="C132" s="113" t="s">
        <v>11</v>
      </c>
      <c r="D132" s="123">
        <v>25.52</v>
      </c>
      <c r="E132" s="104"/>
      <c r="F132" s="135">
        <v>0.900593471810089</v>
      </c>
      <c r="G132" s="123">
        <v>2.02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32000</v>
      </c>
      <c r="C133" s="113" t="s">
        <v>11</v>
      </c>
      <c r="D133" s="123">
        <v>24.48</v>
      </c>
      <c r="E133" s="104"/>
      <c r="F133" s="135">
        <v>0.9495548961424333</v>
      </c>
      <c r="G133" s="123">
        <v>0.98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33700</v>
      </c>
      <c r="C134" s="113" t="s">
        <v>11</v>
      </c>
      <c r="D134" s="123">
        <v>23.5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35400</v>
      </c>
      <c r="C135" s="113" t="s">
        <v>11</v>
      </c>
      <c r="D135" s="123">
        <v>22.61</v>
      </c>
      <c r="E135" s="104"/>
      <c r="F135" s="135">
        <v>1.0504451038575668</v>
      </c>
      <c r="G135" s="123">
        <v>-0.89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37100</v>
      </c>
      <c r="C136" s="113" t="s">
        <v>11</v>
      </c>
      <c r="D136" s="123">
        <v>21.8</v>
      </c>
      <c r="E136" s="104"/>
      <c r="F136" s="135">
        <v>1.1008902077151335</v>
      </c>
      <c r="G136" s="123">
        <v>-1.7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40450</v>
      </c>
      <c r="C137" s="113" t="s">
        <v>11</v>
      </c>
      <c r="D137" s="123">
        <v>20.47</v>
      </c>
      <c r="E137" s="104"/>
      <c r="F137" s="135">
        <v>1.2002967359050445</v>
      </c>
      <c r="G137" s="123">
        <v>-3.03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43800</v>
      </c>
      <c r="C138" s="113" t="s">
        <v>11</v>
      </c>
      <c r="D138" s="123">
        <v>19.48</v>
      </c>
      <c r="E138" s="104"/>
      <c r="F138" s="136">
        <v>1.2997032640949555</v>
      </c>
      <c r="G138" s="133">
        <v>-4.02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33700</v>
      </c>
      <c r="C139" s="114"/>
      <c r="D139" s="124"/>
      <c r="E139" s="104"/>
      <c r="F139" s="111"/>
      <c r="G139" s="125">
        <v>11.14</v>
      </c>
    </row>
    <row r="140" spans="1:7" ht="12.75">
      <c r="A140" s="116" t="s">
        <v>8</v>
      </c>
      <c r="B140" s="126">
        <v>23.5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41205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9" ref="IU146:IU154">D181-$D$185</f>
        <v>9.760000000000002</v>
      </c>
      <c r="IV146" s="6" t="b">
        <f aca="true" t="shared" si="10" ref="IV146:IV154">IU146=G181</f>
        <v>1</v>
      </c>
    </row>
    <row r="147" spans="1:256" ht="13.5" thickBot="1">
      <c r="A147" s="154" t="s">
        <v>3</v>
      </c>
      <c r="B147" s="155">
        <v>5000</v>
      </c>
      <c r="C147" s="146" t="s">
        <v>11</v>
      </c>
      <c r="D147" s="156">
        <v>29.31</v>
      </c>
      <c r="E147"/>
      <c r="F147" s="157">
        <v>0.6993006993006993</v>
      </c>
      <c r="G147" s="158">
        <v>15.06</v>
      </c>
      <c r="H147" s="17"/>
      <c r="IU147" s="44">
        <f t="shared" si="9"/>
        <v>6.16</v>
      </c>
      <c r="IV147" s="6" t="b">
        <f t="shared" si="10"/>
        <v>1</v>
      </c>
    </row>
    <row r="148" spans="1:256" ht="13.5" thickBot="1">
      <c r="A148" s="154" t="s">
        <v>5</v>
      </c>
      <c r="B148" s="155">
        <v>5750</v>
      </c>
      <c r="C148" s="146" t="s">
        <v>11</v>
      </c>
      <c r="D148" s="156">
        <v>23.48</v>
      </c>
      <c r="E148"/>
      <c r="F148" s="159">
        <v>0.8041958041958042</v>
      </c>
      <c r="G148" s="156">
        <v>9.23</v>
      </c>
      <c r="H148" s="17"/>
      <c r="IU148" s="44">
        <f t="shared" si="9"/>
        <v>2.969999999999999</v>
      </c>
      <c r="IV148" s="6" t="b">
        <f t="shared" si="10"/>
        <v>1</v>
      </c>
    </row>
    <row r="149" spans="1:256" ht="13.5" thickBot="1">
      <c r="A149" s="154" t="s">
        <v>5</v>
      </c>
      <c r="B149" s="155">
        <v>6450</v>
      </c>
      <c r="C149" s="146" t="s">
        <v>11</v>
      </c>
      <c r="D149" s="156">
        <v>18.59</v>
      </c>
      <c r="E149"/>
      <c r="F149" s="159">
        <v>0.9020979020979021</v>
      </c>
      <c r="G149" s="156">
        <v>4.34</v>
      </c>
      <c r="H149" s="17"/>
      <c r="IU149" s="44">
        <f t="shared" si="9"/>
        <v>1.3299999999999983</v>
      </c>
      <c r="IV149" s="6" t="b">
        <f t="shared" si="10"/>
        <v>1</v>
      </c>
    </row>
    <row r="150" spans="1:256" ht="13.5" thickBot="1">
      <c r="A150" s="154" t="s">
        <v>5</v>
      </c>
      <c r="B150" s="155">
        <v>6800</v>
      </c>
      <c r="C150" s="146" t="s">
        <v>11</v>
      </c>
      <c r="D150" s="156">
        <v>16.35</v>
      </c>
      <c r="E150"/>
      <c r="F150" s="159">
        <v>0.951048951048951</v>
      </c>
      <c r="G150" s="156">
        <v>2.1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</v>
      </c>
      <c r="B151" s="155">
        <v>7150</v>
      </c>
      <c r="C151" s="146" t="s">
        <v>11</v>
      </c>
      <c r="D151" s="156">
        <v>14.25</v>
      </c>
      <c r="E151"/>
      <c r="F151" s="159">
        <v>1</v>
      </c>
      <c r="G151" s="156">
        <v>0</v>
      </c>
      <c r="H151" s="17"/>
      <c r="IU151" s="44">
        <f t="shared" si="9"/>
        <v>-1.2200000000000006</v>
      </c>
      <c r="IV151" s="6" t="b">
        <f t="shared" si="10"/>
        <v>1</v>
      </c>
    </row>
    <row r="152" spans="1:256" ht="13.5" thickBot="1">
      <c r="A152" s="154" t="s">
        <v>5</v>
      </c>
      <c r="B152" s="155">
        <v>7500</v>
      </c>
      <c r="C152" s="146" t="s">
        <v>11</v>
      </c>
      <c r="D152" s="156">
        <v>12.28</v>
      </c>
      <c r="E152"/>
      <c r="F152" s="159">
        <v>1.048951048951049</v>
      </c>
      <c r="G152" s="156">
        <v>-1.97</v>
      </c>
      <c r="H152" s="17"/>
      <c r="IU152" s="44">
        <f t="shared" si="9"/>
        <v>-2.34</v>
      </c>
      <c r="IV152" s="6" t="b">
        <f t="shared" si="10"/>
        <v>1</v>
      </c>
    </row>
    <row r="153" spans="1:256" ht="13.5" thickBot="1">
      <c r="A153" s="154" t="s">
        <v>5</v>
      </c>
      <c r="B153" s="155">
        <v>7900</v>
      </c>
      <c r="C153" s="146" t="s">
        <v>11</v>
      </c>
      <c r="D153" s="156">
        <v>10.2</v>
      </c>
      <c r="E153"/>
      <c r="F153" s="159">
        <v>1.1048951048951048</v>
      </c>
      <c r="G153" s="156">
        <v>-4.05</v>
      </c>
      <c r="H153" s="17"/>
      <c r="IU153" s="44">
        <f t="shared" si="9"/>
        <v>-4.4</v>
      </c>
      <c r="IV153" s="6" t="b">
        <f t="shared" si="10"/>
        <v>1</v>
      </c>
    </row>
    <row r="154" spans="1:256" ht="12.75">
      <c r="A154" s="154" t="s">
        <v>5</v>
      </c>
      <c r="B154" s="155">
        <v>8600</v>
      </c>
      <c r="C154" s="146" t="s">
        <v>11</v>
      </c>
      <c r="D154" s="156">
        <v>6.97</v>
      </c>
      <c r="E154"/>
      <c r="F154" s="159">
        <v>1.2027972027972027</v>
      </c>
      <c r="G154" s="156">
        <v>-7.28</v>
      </c>
      <c r="H154" s="17"/>
      <c r="IU154" s="44">
        <f t="shared" si="9"/>
        <v>-5.9</v>
      </c>
      <c r="IV154" s="6" t="b">
        <f t="shared" si="10"/>
        <v>1</v>
      </c>
    </row>
    <row r="155" spans="1:7" ht="13.5" thickBot="1">
      <c r="A155" s="154" t="s">
        <v>6</v>
      </c>
      <c r="B155" s="155">
        <v>9300</v>
      </c>
      <c r="C155" s="146" t="s">
        <v>11</v>
      </c>
      <c r="D155" s="156">
        <v>4.29</v>
      </c>
      <c r="E155"/>
      <c r="F155" s="160">
        <v>1.3006993006993006</v>
      </c>
      <c r="G155" s="161">
        <v>-9.96</v>
      </c>
    </row>
    <row r="156" spans="1:7" ht="12.75">
      <c r="A156" s="149" t="s">
        <v>7</v>
      </c>
      <c r="B156" s="146">
        <v>7150</v>
      </c>
      <c r="C156" s="147"/>
      <c r="D156" s="162"/>
      <c r="E156"/>
      <c r="G156" s="17">
        <v>25.020000000000003</v>
      </c>
    </row>
    <row r="157" spans="1:5" ht="12.75">
      <c r="A157" s="149" t="s">
        <v>8</v>
      </c>
      <c r="B157" s="163">
        <v>14.25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41205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11" ref="IU163:IU171">D198-$D$202</f>
        <v>8.829999999999998</v>
      </c>
      <c r="IV163" s="6" t="b">
        <f aca="true" t="shared" si="12" ref="IV163:IV171">IU163=G198</f>
        <v>1</v>
      </c>
    </row>
    <row r="164" spans="1:256" ht="13.5" thickBot="1">
      <c r="A164" s="154" t="s">
        <v>3</v>
      </c>
      <c r="B164" s="155">
        <v>5050</v>
      </c>
      <c r="C164" s="146" t="s">
        <v>11</v>
      </c>
      <c r="D164" s="156">
        <v>25.81</v>
      </c>
      <c r="E164"/>
      <c r="F164" s="157">
        <v>0.7013888888888888</v>
      </c>
      <c r="G164" s="158">
        <v>11.31</v>
      </c>
      <c r="IU164" s="44">
        <f t="shared" si="11"/>
        <v>5.559999999999999</v>
      </c>
      <c r="IV164" s="6" t="b">
        <f t="shared" si="12"/>
        <v>1</v>
      </c>
    </row>
    <row r="165" spans="1:256" ht="13.5" thickBot="1">
      <c r="A165" s="154" t="s">
        <v>5</v>
      </c>
      <c r="B165" s="155">
        <v>5750</v>
      </c>
      <c r="C165" s="146" t="s">
        <v>11</v>
      </c>
      <c r="D165" s="156">
        <v>21.66</v>
      </c>
      <c r="E165"/>
      <c r="F165" s="159">
        <v>0.7986111111111112</v>
      </c>
      <c r="G165" s="156">
        <v>7.16</v>
      </c>
      <c r="IU165" s="44">
        <f t="shared" si="11"/>
        <v>2.6700000000000017</v>
      </c>
      <c r="IV165" s="6" t="b">
        <f t="shared" si="12"/>
        <v>1</v>
      </c>
    </row>
    <row r="166" spans="1:256" ht="13.5" thickBot="1">
      <c r="A166" s="154" t="s">
        <v>5</v>
      </c>
      <c r="B166" s="155">
        <v>6500</v>
      </c>
      <c r="C166" s="146" t="s">
        <v>11</v>
      </c>
      <c r="D166" s="156">
        <v>17.72</v>
      </c>
      <c r="E166"/>
      <c r="F166" s="159">
        <v>0.9027777777777778</v>
      </c>
      <c r="G166" s="156">
        <v>3.22</v>
      </c>
      <c r="IU166" s="44">
        <f t="shared" si="11"/>
        <v>1.370000000000001</v>
      </c>
      <c r="IV166" s="6" t="b">
        <f t="shared" si="12"/>
        <v>1</v>
      </c>
    </row>
    <row r="167" spans="1:256" ht="13.5" thickBot="1">
      <c r="A167" s="154" t="s">
        <v>5</v>
      </c>
      <c r="B167" s="155">
        <v>6850</v>
      </c>
      <c r="C167" s="146" t="s">
        <v>11</v>
      </c>
      <c r="D167" s="156">
        <v>16.05</v>
      </c>
      <c r="E167"/>
      <c r="F167" s="159">
        <v>0.9513888888888888</v>
      </c>
      <c r="G167" s="156">
        <v>1.55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</v>
      </c>
      <c r="B168" s="155">
        <v>7200</v>
      </c>
      <c r="C168" s="146" t="s">
        <v>11</v>
      </c>
      <c r="D168" s="156">
        <v>14.5</v>
      </c>
      <c r="E168"/>
      <c r="F168" s="159">
        <v>1</v>
      </c>
      <c r="G168" s="156">
        <v>0</v>
      </c>
      <c r="IU168" s="44">
        <f t="shared" si="11"/>
        <v>-1.0899999999999999</v>
      </c>
      <c r="IV168" s="6" t="b">
        <f t="shared" si="12"/>
        <v>1</v>
      </c>
    </row>
    <row r="169" spans="1:256" ht="13.5" thickBot="1">
      <c r="A169" s="154" t="s">
        <v>5</v>
      </c>
      <c r="B169" s="155">
        <v>7600</v>
      </c>
      <c r="C169" s="146" t="s">
        <v>11</v>
      </c>
      <c r="D169" s="156">
        <v>12.86</v>
      </c>
      <c r="E169"/>
      <c r="F169" s="159">
        <v>1.0555555555555556</v>
      </c>
      <c r="G169" s="156">
        <v>-1.64</v>
      </c>
      <c r="IU169" s="44">
        <f t="shared" si="11"/>
        <v>-2.09</v>
      </c>
      <c r="IV169" s="6" t="b">
        <f t="shared" si="12"/>
        <v>1</v>
      </c>
    </row>
    <row r="170" spans="1:256" ht="13.5" thickBot="1">
      <c r="A170" s="154" t="s">
        <v>5</v>
      </c>
      <c r="B170" s="155">
        <v>7950</v>
      </c>
      <c r="C170" s="146" t="s">
        <v>11</v>
      </c>
      <c r="D170" s="156">
        <v>11.55</v>
      </c>
      <c r="E170"/>
      <c r="F170" s="159">
        <v>1.1041666666666667</v>
      </c>
      <c r="G170" s="156">
        <v>-2.95</v>
      </c>
      <c r="IU170" s="44">
        <f t="shared" si="11"/>
        <v>-3.8000000000000007</v>
      </c>
      <c r="IV170" s="6" t="b">
        <f t="shared" si="12"/>
        <v>1</v>
      </c>
    </row>
    <row r="171" spans="1:256" ht="12.75">
      <c r="A171" s="154" t="s">
        <v>5</v>
      </c>
      <c r="B171" s="155">
        <v>8650</v>
      </c>
      <c r="C171" s="146" t="s">
        <v>11</v>
      </c>
      <c r="D171" s="156">
        <v>9.26</v>
      </c>
      <c r="E171"/>
      <c r="F171" s="159">
        <v>1.2013888888888888</v>
      </c>
      <c r="G171" s="156">
        <v>-5.24</v>
      </c>
      <c r="IU171" s="44">
        <f t="shared" si="11"/>
        <v>-5.210000000000001</v>
      </c>
      <c r="IV171" s="6" t="b">
        <f t="shared" si="12"/>
        <v>1</v>
      </c>
    </row>
    <row r="172" spans="1:7" ht="13.5" thickBot="1">
      <c r="A172" s="154" t="s">
        <v>6</v>
      </c>
      <c r="B172" s="155">
        <v>9400</v>
      </c>
      <c r="C172" s="146" t="s">
        <v>11</v>
      </c>
      <c r="D172" s="156">
        <v>7.3</v>
      </c>
      <c r="E172"/>
      <c r="F172" s="160">
        <v>1.3055555555555556</v>
      </c>
      <c r="G172" s="161">
        <v>-7.2</v>
      </c>
    </row>
    <row r="173" spans="1:7" ht="12.75">
      <c r="A173" s="149" t="s">
        <v>7</v>
      </c>
      <c r="B173" s="146">
        <v>7200</v>
      </c>
      <c r="C173" s="147"/>
      <c r="D173" s="162"/>
      <c r="E173"/>
      <c r="G173" s="17">
        <v>18.51</v>
      </c>
    </row>
    <row r="174" spans="1:5" ht="12.75">
      <c r="A174" s="149" t="s">
        <v>8</v>
      </c>
      <c r="B174" s="163">
        <v>14.5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41205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5050</v>
      </c>
      <c r="C181" s="146" t="s">
        <v>11</v>
      </c>
      <c r="D181" s="156">
        <v>26.51</v>
      </c>
      <c r="E181"/>
      <c r="F181" s="157">
        <v>0.7013888888888888</v>
      </c>
      <c r="G181" s="158">
        <v>9.76</v>
      </c>
    </row>
    <row r="182" spans="1:7" ht="12.75">
      <c r="A182" s="154" t="s">
        <v>5</v>
      </c>
      <c r="B182" s="155">
        <v>5750</v>
      </c>
      <c r="C182" s="146" t="s">
        <v>11</v>
      </c>
      <c r="D182" s="156">
        <v>22.91</v>
      </c>
      <c r="E182"/>
      <c r="F182" s="159">
        <v>0.7986111111111112</v>
      </c>
      <c r="G182" s="156">
        <v>6.16</v>
      </c>
    </row>
    <row r="183" spans="1:7" ht="12.75">
      <c r="A183" s="154" t="s">
        <v>5</v>
      </c>
      <c r="B183" s="155">
        <v>6450</v>
      </c>
      <c r="C183" s="146" t="s">
        <v>11</v>
      </c>
      <c r="D183" s="156">
        <v>19.72</v>
      </c>
      <c r="E183"/>
      <c r="F183" s="159">
        <v>0.8958333333333334</v>
      </c>
      <c r="G183" s="156">
        <v>2.97</v>
      </c>
    </row>
    <row r="184" spans="1:7" ht="12.75">
      <c r="A184" s="154" t="s">
        <v>5</v>
      </c>
      <c r="B184" s="155">
        <v>6850</v>
      </c>
      <c r="C184" s="146" t="s">
        <v>11</v>
      </c>
      <c r="D184" s="156">
        <v>18.08</v>
      </c>
      <c r="E184"/>
      <c r="F184" s="159">
        <v>0.9513888888888888</v>
      </c>
      <c r="G184" s="156">
        <v>1.33</v>
      </c>
    </row>
    <row r="185" spans="1:7" ht="12.75">
      <c r="A185" s="154" t="s">
        <v>5</v>
      </c>
      <c r="B185" s="155">
        <v>7200</v>
      </c>
      <c r="C185" s="146" t="s">
        <v>11</v>
      </c>
      <c r="D185" s="156">
        <v>16.75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7550</v>
      </c>
      <c r="C186" s="146" t="s">
        <v>11</v>
      </c>
      <c r="D186" s="156">
        <v>15.53</v>
      </c>
      <c r="E186"/>
      <c r="F186" s="159">
        <v>1.0486111111111112</v>
      </c>
      <c r="G186" s="156">
        <v>-1.22</v>
      </c>
    </row>
    <row r="187" spans="1:7" ht="12.75">
      <c r="A187" s="154" t="s">
        <v>5</v>
      </c>
      <c r="B187" s="155">
        <v>7900</v>
      </c>
      <c r="C187" s="146" t="s">
        <v>11</v>
      </c>
      <c r="D187" s="156">
        <v>14.41</v>
      </c>
      <c r="E187"/>
      <c r="F187" s="159">
        <v>1.0972222222222223</v>
      </c>
      <c r="G187" s="156">
        <v>-2.34</v>
      </c>
    </row>
    <row r="188" spans="1:7" ht="12.75">
      <c r="A188" s="154" t="s">
        <v>5</v>
      </c>
      <c r="B188" s="155">
        <v>8650</v>
      </c>
      <c r="C188" s="146" t="s">
        <v>11</v>
      </c>
      <c r="D188" s="156">
        <v>12.35</v>
      </c>
      <c r="E188"/>
      <c r="F188" s="159">
        <v>1.2013888888888888</v>
      </c>
      <c r="G188" s="156">
        <v>-4.4</v>
      </c>
    </row>
    <row r="189" spans="1:7" ht="13.5" thickBot="1">
      <c r="A189" s="154" t="s">
        <v>6</v>
      </c>
      <c r="B189" s="155">
        <v>9350</v>
      </c>
      <c r="C189" s="146" t="s">
        <v>11</v>
      </c>
      <c r="D189" s="156">
        <v>10.85</v>
      </c>
      <c r="E189"/>
      <c r="F189" s="160">
        <v>1.2986111111111112</v>
      </c>
      <c r="G189" s="161">
        <v>-5.9</v>
      </c>
    </row>
    <row r="190" spans="1:7" ht="12.75">
      <c r="A190" s="149" t="s">
        <v>7</v>
      </c>
      <c r="B190" s="146">
        <v>7200</v>
      </c>
      <c r="C190" s="147"/>
      <c r="D190" s="162"/>
      <c r="E190"/>
      <c r="G190" s="17">
        <v>15.66</v>
      </c>
    </row>
    <row r="191" spans="1:5" ht="12.75">
      <c r="A191" s="149" t="s">
        <v>8</v>
      </c>
      <c r="B191" s="163">
        <v>16.75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41205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5050</v>
      </c>
      <c r="C198" s="146" t="s">
        <v>11</v>
      </c>
      <c r="D198" s="156">
        <v>27.08</v>
      </c>
      <c r="E198"/>
      <c r="F198" s="157">
        <v>0.7013888888888888</v>
      </c>
      <c r="G198" s="158">
        <v>8.83</v>
      </c>
    </row>
    <row r="199" spans="1:7" ht="12.75">
      <c r="A199" s="154" t="s">
        <v>5</v>
      </c>
      <c r="B199" s="155">
        <v>5750</v>
      </c>
      <c r="C199" s="146" t="s">
        <v>11</v>
      </c>
      <c r="D199" s="156">
        <v>23.81</v>
      </c>
      <c r="E199"/>
      <c r="F199" s="159">
        <v>0.7986111111111112</v>
      </c>
      <c r="G199" s="156">
        <v>5.56</v>
      </c>
    </row>
    <row r="200" spans="1:7" ht="12.75">
      <c r="A200" s="154" t="s">
        <v>5</v>
      </c>
      <c r="B200" s="155">
        <v>6450</v>
      </c>
      <c r="C200" s="146" t="s">
        <v>11</v>
      </c>
      <c r="D200" s="156">
        <v>20.92</v>
      </c>
      <c r="E200"/>
      <c r="F200" s="159">
        <v>0.8958333333333334</v>
      </c>
      <c r="G200" s="156">
        <v>2.67</v>
      </c>
    </row>
    <row r="201" spans="1:7" ht="12.75">
      <c r="A201" s="154" t="s">
        <v>5</v>
      </c>
      <c r="B201" s="155">
        <v>6800</v>
      </c>
      <c r="C201" s="146" t="s">
        <v>11</v>
      </c>
      <c r="D201" s="156">
        <v>19.62</v>
      </c>
      <c r="E201"/>
      <c r="F201" s="159">
        <v>0.9444444444444444</v>
      </c>
      <c r="G201" s="156">
        <v>1.37</v>
      </c>
    </row>
    <row r="202" spans="1:7" ht="12.75">
      <c r="A202" s="154" t="s">
        <v>5</v>
      </c>
      <c r="B202" s="155">
        <v>7200</v>
      </c>
      <c r="C202" s="146" t="s">
        <v>11</v>
      </c>
      <c r="D202" s="156">
        <v>18.25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7550</v>
      </c>
      <c r="C203" s="146" t="s">
        <v>11</v>
      </c>
      <c r="D203" s="156">
        <v>17.16</v>
      </c>
      <c r="E203"/>
      <c r="F203" s="159">
        <v>1.0486111111111112</v>
      </c>
      <c r="G203" s="156">
        <v>-1.09</v>
      </c>
    </row>
    <row r="204" spans="1:7" ht="12.75">
      <c r="A204" s="154" t="s">
        <v>5</v>
      </c>
      <c r="B204" s="155">
        <v>7900</v>
      </c>
      <c r="C204" s="146" t="s">
        <v>11</v>
      </c>
      <c r="D204" s="156">
        <v>16.16</v>
      </c>
      <c r="E204"/>
      <c r="F204" s="159">
        <v>1.0972222222222223</v>
      </c>
      <c r="G204" s="156">
        <v>-2.09</v>
      </c>
    </row>
    <row r="205" spans="1:7" ht="12.75">
      <c r="A205" s="154" t="s">
        <v>5</v>
      </c>
      <c r="B205" s="155">
        <v>8600</v>
      </c>
      <c r="C205" s="146" t="s">
        <v>11</v>
      </c>
      <c r="D205" s="156">
        <v>14.45</v>
      </c>
      <c r="E205"/>
      <c r="F205" s="159">
        <v>1.1944444444444444</v>
      </c>
      <c r="G205" s="156">
        <v>-3.8</v>
      </c>
    </row>
    <row r="206" spans="1:7" ht="13.5" thickBot="1">
      <c r="A206" s="154" t="s">
        <v>6</v>
      </c>
      <c r="B206" s="155">
        <v>9350</v>
      </c>
      <c r="C206" s="146" t="s">
        <v>11</v>
      </c>
      <c r="D206" s="156">
        <v>13.04</v>
      </c>
      <c r="E206"/>
      <c r="F206" s="160">
        <v>1.2986111111111112</v>
      </c>
      <c r="G206" s="161">
        <v>-5.21</v>
      </c>
    </row>
    <row r="207" spans="1:7" ht="12.75">
      <c r="A207" s="149" t="s">
        <v>7</v>
      </c>
      <c r="B207" s="146">
        <v>7200</v>
      </c>
      <c r="C207" s="147"/>
      <c r="D207" s="162"/>
      <c r="E207"/>
      <c r="G207" s="17">
        <v>14.04</v>
      </c>
    </row>
    <row r="208" spans="1:5" ht="12.75">
      <c r="A208" s="149" t="s">
        <v>8</v>
      </c>
      <c r="B208" s="163">
        <v>18.25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41205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5100</v>
      </c>
      <c r="C215" s="146" t="s">
        <v>11</v>
      </c>
      <c r="D215" s="156">
        <v>28.38</v>
      </c>
      <c r="E215"/>
      <c r="F215" s="157">
        <v>0.7034482758620689</v>
      </c>
      <c r="G215" s="158">
        <v>7.63</v>
      </c>
    </row>
    <row r="216" spans="1:7" ht="12.75">
      <c r="A216" s="154" t="s">
        <v>5</v>
      </c>
      <c r="B216" s="155">
        <v>5800</v>
      </c>
      <c r="C216" s="146" t="s">
        <v>11</v>
      </c>
      <c r="D216" s="156">
        <v>25.54</v>
      </c>
      <c r="E216"/>
      <c r="F216" s="159">
        <v>0.8</v>
      </c>
      <c r="G216" s="156">
        <v>4.79</v>
      </c>
    </row>
    <row r="217" spans="1:7" ht="12.75">
      <c r="A217" s="154" t="s">
        <v>5</v>
      </c>
      <c r="B217" s="155">
        <v>6550</v>
      </c>
      <c r="C217" s="146" t="s">
        <v>11</v>
      </c>
      <c r="D217" s="156">
        <v>22.87</v>
      </c>
      <c r="E217"/>
      <c r="F217" s="159">
        <v>0.903448275862069</v>
      </c>
      <c r="G217" s="156">
        <v>2.12</v>
      </c>
    </row>
    <row r="218" spans="1:7" ht="12.75">
      <c r="A218" s="154" t="s">
        <v>5</v>
      </c>
      <c r="B218" s="155">
        <v>6900</v>
      </c>
      <c r="C218" s="146" t="s">
        <v>11</v>
      </c>
      <c r="D218" s="156">
        <v>21.77</v>
      </c>
      <c r="E218"/>
      <c r="F218" s="159">
        <v>0.9517241379310345</v>
      </c>
      <c r="G218" s="156">
        <v>1.02</v>
      </c>
    </row>
    <row r="219" spans="1:7" ht="12.75">
      <c r="A219" s="154" t="s">
        <v>5</v>
      </c>
      <c r="B219" s="155">
        <v>7250</v>
      </c>
      <c r="C219" s="146" t="s">
        <v>11</v>
      </c>
      <c r="D219" s="156">
        <v>20.75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7600</v>
      </c>
      <c r="C220" s="146" t="s">
        <v>11</v>
      </c>
      <c r="D220" s="156">
        <v>19.82</v>
      </c>
      <c r="E220"/>
      <c r="F220" s="159">
        <v>1.0482758620689656</v>
      </c>
      <c r="G220" s="156">
        <v>-0.93</v>
      </c>
    </row>
    <row r="221" spans="1:7" ht="12.75">
      <c r="A221" s="154" t="s">
        <v>5</v>
      </c>
      <c r="B221" s="155">
        <v>8000</v>
      </c>
      <c r="C221" s="146" t="s">
        <v>11</v>
      </c>
      <c r="D221" s="156">
        <v>18.86</v>
      </c>
      <c r="E221"/>
      <c r="F221" s="159">
        <v>1.103448275862069</v>
      </c>
      <c r="G221" s="156">
        <v>-1.89</v>
      </c>
    </row>
    <row r="222" spans="1:7" ht="12.75">
      <c r="A222" s="154" t="s">
        <v>5</v>
      </c>
      <c r="B222" s="155">
        <v>8700</v>
      </c>
      <c r="C222" s="146" t="s">
        <v>11</v>
      </c>
      <c r="D222" s="156">
        <v>17.46</v>
      </c>
      <c r="E222"/>
      <c r="F222" s="159">
        <v>1.2</v>
      </c>
      <c r="G222" s="156">
        <v>-3.29</v>
      </c>
    </row>
    <row r="223" spans="1:7" ht="13.5" thickBot="1">
      <c r="A223" s="154" t="s">
        <v>6</v>
      </c>
      <c r="B223" s="155">
        <v>9450</v>
      </c>
      <c r="C223" s="146" t="s">
        <v>11</v>
      </c>
      <c r="D223" s="156">
        <v>16.35</v>
      </c>
      <c r="E223"/>
      <c r="F223" s="160">
        <v>1.303448275862069</v>
      </c>
      <c r="G223" s="161">
        <v>-4.4</v>
      </c>
    </row>
    <row r="224" spans="1:7" ht="12.75">
      <c r="A224" s="149" t="s">
        <v>7</v>
      </c>
      <c r="B224" s="146">
        <v>7250</v>
      </c>
      <c r="C224" s="147"/>
      <c r="D224" s="162"/>
      <c r="E224"/>
      <c r="G224" s="17">
        <v>12.030000000000001</v>
      </c>
    </row>
    <row r="225" spans="1:5" ht="12.75">
      <c r="A225" s="149" t="s">
        <v>8</v>
      </c>
      <c r="B225" s="163">
        <v>20.75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41205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5050</v>
      </c>
      <c r="C232" s="146" t="s">
        <v>11</v>
      </c>
      <c r="D232" s="156">
        <v>28.95</v>
      </c>
      <c r="E232"/>
      <c r="F232" s="157">
        <v>0.696551724137931</v>
      </c>
      <c r="G232" s="158">
        <v>7.45</v>
      </c>
    </row>
    <row r="233" spans="1:7" ht="12.75">
      <c r="A233" s="154" t="s">
        <v>5</v>
      </c>
      <c r="B233" s="155">
        <v>5800</v>
      </c>
      <c r="C233" s="146" t="s">
        <v>11</v>
      </c>
      <c r="D233" s="156">
        <v>26.04</v>
      </c>
      <c r="E233"/>
      <c r="F233" s="159">
        <v>0.8</v>
      </c>
      <c r="G233" s="156">
        <v>4.54</v>
      </c>
    </row>
    <row r="234" spans="1:7" ht="12.75">
      <c r="A234" s="154" t="s">
        <v>5</v>
      </c>
      <c r="B234" s="155">
        <v>6500</v>
      </c>
      <c r="C234" s="146" t="s">
        <v>11</v>
      </c>
      <c r="D234" s="156">
        <v>23.67</v>
      </c>
      <c r="E234"/>
      <c r="F234" s="159">
        <v>0.896551724137931</v>
      </c>
      <c r="G234" s="156">
        <v>2.17</v>
      </c>
    </row>
    <row r="235" spans="1:7" ht="12.75">
      <c r="A235" s="154" t="s">
        <v>5</v>
      </c>
      <c r="B235" s="155">
        <v>6900</v>
      </c>
      <c r="C235" s="146" t="s">
        <v>11</v>
      </c>
      <c r="D235" s="156">
        <v>22.46</v>
      </c>
      <c r="E235"/>
      <c r="F235" s="159">
        <v>0.9517241379310345</v>
      </c>
      <c r="G235" s="156">
        <v>0.96</v>
      </c>
    </row>
    <row r="236" spans="1:7" ht="12.75">
      <c r="A236" s="154" t="s">
        <v>5</v>
      </c>
      <c r="B236" s="155">
        <v>7250</v>
      </c>
      <c r="C236" s="146" t="s">
        <v>11</v>
      </c>
      <c r="D236" s="156">
        <v>21.5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7600</v>
      </c>
      <c r="C237" s="146" t="s">
        <v>11</v>
      </c>
      <c r="D237" s="156">
        <v>20.62</v>
      </c>
      <c r="E237"/>
      <c r="F237" s="159">
        <v>1.0482758620689656</v>
      </c>
      <c r="G237" s="156">
        <v>-0.88</v>
      </c>
    </row>
    <row r="238" spans="1:7" ht="12.75">
      <c r="A238" s="154" t="s">
        <v>5</v>
      </c>
      <c r="B238" s="155">
        <v>7950</v>
      </c>
      <c r="C238" s="146" t="s">
        <v>11</v>
      </c>
      <c r="D238" s="156">
        <v>19.83</v>
      </c>
      <c r="E238"/>
      <c r="F238" s="159">
        <v>1.096551724137931</v>
      </c>
      <c r="G238" s="156">
        <v>-1.67</v>
      </c>
    </row>
    <row r="239" spans="1:7" ht="12.75">
      <c r="A239" s="154" t="s">
        <v>5</v>
      </c>
      <c r="B239" s="155">
        <v>8700</v>
      </c>
      <c r="C239" s="146" t="s">
        <v>11</v>
      </c>
      <c r="D239" s="156">
        <v>18.41</v>
      </c>
      <c r="E239"/>
      <c r="F239" s="159">
        <v>1.2</v>
      </c>
      <c r="G239" s="156">
        <v>-3.09</v>
      </c>
    </row>
    <row r="240" spans="1:7" ht="13.5" thickBot="1">
      <c r="A240" s="154" t="s">
        <v>6</v>
      </c>
      <c r="B240" s="155">
        <v>9400</v>
      </c>
      <c r="C240" s="146" t="s">
        <v>11</v>
      </c>
      <c r="D240" s="156">
        <v>17.44</v>
      </c>
      <c r="E240"/>
      <c r="F240" s="160">
        <v>1.296551724137931</v>
      </c>
      <c r="G240" s="161">
        <v>-4.06</v>
      </c>
    </row>
    <row r="241" spans="1:7" ht="12.75">
      <c r="A241" s="149" t="s">
        <v>7</v>
      </c>
      <c r="B241" s="146">
        <v>7250</v>
      </c>
      <c r="C241" s="147"/>
      <c r="D241" s="162"/>
      <c r="E241"/>
      <c r="G241" s="17">
        <v>11.51</v>
      </c>
    </row>
    <row r="242" spans="1:5" ht="12.75">
      <c r="A242" s="149" t="s">
        <v>8</v>
      </c>
      <c r="B242" s="163">
        <v>21.5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41205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5050</v>
      </c>
      <c r="C249" s="146" t="s">
        <v>11</v>
      </c>
      <c r="D249" s="156">
        <v>28.63</v>
      </c>
      <c r="E249"/>
      <c r="F249" s="157">
        <v>0.696551724137931</v>
      </c>
      <c r="G249" s="158">
        <v>7.13</v>
      </c>
    </row>
    <row r="250" spans="1:7" ht="12.75">
      <c r="A250" s="154" t="s">
        <v>5</v>
      </c>
      <c r="B250" s="155">
        <v>5800</v>
      </c>
      <c r="C250" s="146" t="s">
        <v>11</v>
      </c>
      <c r="D250" s="156">
        <v>25.83</v>
      </c>
      <c r="E250"/>
      <c r="F250" s="159">
        <v>0.8</v>
      </c>
      <c r="G250" s="156">
        <v>4.33</v>
      </c>
    </row>
    <row r="251" spans="1:7" ht="12.75">
      <c r="A251" s="154" t="s">
        <v>5</v>
      </c>
      <c r="B251" s="155">
        <v>6500</v>
      </c>
      <c r="C251" s="146" t="s">
        <v>11</v>
      </c>
      <c r="D251" s="156">
        <v>23.56</v>
      </c>
      <c r="E251"/>
      <c r="F251" s="159">
        <v>0.896551724137931</v>
      </c>
      <c r="G251" s="156">
        <v>2.06</v>
      </c>
    </row>
    <row r="252" spans="1:7" ht="12.75">
      <c r="A252" s="154" t="s">
        <v>5</v>
      </c>
      <c r="B252" s="155">
        <v>6850</v>
      </c>
      <c r="C252" s="146" t="s">
        <v>11</v>
      </c>
      <c r="D252" s="156">
        <v>22.55</v>
      </c>
      <c r="E252"/>
      <c r="F252" s="159">
        <v>0.9448275862068966</v>
      </c>
      <c r="G252" s="156">
        <v>1.05</v>
      </c>
    </row>
    <row r="253" spans="1:7" ht="12.75">
      <c r="A253" s="154" t="s">
        <v>5</v>
      </c>
      <c r="B253" s="155">
        <v>7250</v>
      </c>
      <c r="C253" s="146" t="s">
        <v>11</v>
      </c>
      <c r="D253" s="156">
        <v>21.5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7600</v>
      </c>
      <c r="C254" s="146" t="s">
        <v>11</v>
      </c>
      <c r="D254" s="156">
        <v>20.67</v>
      </c>
      <c r="E254"/>
      <c r="F254" s="159">
        <v>1.0482758620689656</v>
      </c>
      <c r="G254" s="156">
        <v>-0.83</v>
      </c>
    </row>
    <row r="255" spans="1:7" ht="12.75">
      <c r="A255" s="154" t="s">
        <v>5</v>
      </c>
      <c r="B255" s="155">
        <v>7950</v>
      </c>
      <c r="C255" s="146" t="s">
        <v>11</v>
      </c>
      <c r="D255" s="156">
        <v>19.91</v>
      </c>
      <c r="E255"/>
      <c r="F255" s="159">
        <v>1.096551724137931</v>
      </c>
      <c r="G255" s="156">
        <v>-1.59</v>
      </c>
    </row>
    <row r="256" spans="1:7" ht="12.75">
      <c r="A256" s="154" t="s">
        <v>5</v>
      </c>
      <c r="B256" s="155">
        <v>8700</v>
      </c>
      <c r="C256" s="146" t="s">
        <v>11</v>
      </c>
      <c r="D256" s="156">
        <v>18.58</v>
      </c>
      <c r="E256"/>
      <c r="F256" s="159">
        <v>1.2</v>
      </c>
      <c r="G256" s="156">
        <v>-2.92</v>
      </c>
    </row>
    <row r="257" spans="1:7" ht="13.5" thickBot="1">
      <c r="A257" s="154" t="s">
        <v>6</v>
      </c>
      <c r="B257" s="155">
        <v>9400</v>
      </c>
      <c r="C257" s="146" t="s">
        <v>11</v>
      </c>
      <c r="D257" s="156">
        <v>17.68</v>
      </c>
      <c r="E257"/>
      <c r="F257" s="160">
        <v>1.296551724137931</v>
      </c>
      <c r="G257" s="161">
        <v>-3.82</v>
      </c>
    </row>
    <row r="258" spans="1:7" ht="12.75">
      <c r="A258" s="149" t="s">
        <v>7</v>
      </c>
      <c r="B258" s="146">
        <v>7250</v>
      </c>
      <c r="C258" s="147"/>
      <c r="D258" s="162"/>
      <c r="E258"/>
      <c r="G258" s="17">
        <v>10.95</v>
      </c>
    </row>
    <row r="259" spans="1:5" ht="12.75">
      <c r="A259" s="149" t="s">
        <v>8</v>
      </c>
      <c r="B259" s="163">
        <v>21.5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41205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5100</v>
      </c>
      <c r="C266" s="146" t="s">
        <v>11</v>
      </c>
      <c r="D266" s="156">
        <v>28.29</v>
      </c>
      <c r="E266"/>
      <c r="F266" s="157">
        <v>0.6986301369863014</v>
      </c>
      <c r="G266" s="158">
        <v>6.79</v>
      </c>
    </row>
    <row r="267" spans="1:7" ht="12.75">
      <c r="A267" s="154" t="s">
        <v>5</v>
      </c>
      <c r="B267" s="155">
        <v>5850</v>
      </c>
      <c r="C267" s="146" t="s">
        <v>11</v>
      </c>
      <c r="D267" s="156">
        <v>25.63</v>
      </c>
      <c r="E267"/>
      <c r="F267" s="159">
        <v>0.8013698630136986</v>
      </c>
      <c r="G267" s="156">
        <v>4.13</v>
      </c>
    </row>
    <row r="268" spans="1:7" ht="12.75">
      <c r="A268" s="154" t="s">
        <v>5</v>
      </c>
      <c r="B268" s="155">
        <v>6550</v>
      </c>
      <c r="C268" s="146" t="s">
        <v>11</v>
      </c>
      <c r="D268" s="156">
        <v>23.46</v>
      </c>
      <c r="E268"/>
      <c r="F268" s="159">
        <v>0.8972602739726028</v>
      </c>
      <c r="G268" s="156">
        <v>1.96</v>
      </c>
    </row>
    <row r="269" spans="1:7" ht="12.75">
      <c r="A269" s="154" t="s">
        <v>5</v>
      </c>
      <c r="B269" s="155">
        <v>6900</v>
      </c>
      <c r="C269" s="146" t="s">
        <v>11</v>
      </c>
      <c r="D269" s="156">
        <v>22.5</v>
      </c>
      <c r="E269"/>
      <c r="F269" s="159">
        <v>0.9452054794520548</v>
      </c>
      <c r="G269" s="156">
        <v>1</v>
      </c>
    </row>
    <row r="270" spans="1:7" ht="12.75">
      <c r="A270" s="154" t="s">
        <v>5</v>
      </c>
      <c r="B270" s="155">
        <v>7300</v>
      </c>
      <c r="C270" s="146" t="s">
        <v>11</v>
      </c>
      <c r="D270" s="156">
        <v>21.5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7650</v>
      </c>
      <c r="C271" s="146" t="s">
        <v>11</v>
      </c>
      <c r="D271" s="156">
        <v>20.71</v>
      </c>
      <c r="E271"/>
      <c r="F271" s="159">
        <v>1.047945205479452</v>
      </c>
      <c r="G271" s="156">
        <v>-0.79</v>
      </c>
    </row>
    <row r="272" spans="1:7" ht="12.75">
      <c r="A272" s="154" t="s">
        <v>5</v>
      </c>
      <c r="B272" s="155">
        <v>8000</v>
      </c>
      <c r="C272" s="146" t="s">
        <v>11</v>
      </c>
      <c r="D272" s="156">
        <v>20</v>
      </c>
      <c r="E272"/>
      <c r="F272" s="159">
        <v>1.095890410958904</v>
      </c>
      <c r="G272" s="156">
        <v>-1.5</v>
      </c>
    </row>
    <row r="273" spans="1:7" ht="12.75">
      <c r="A273" s="154" t="s">
        <v>5</v>
      </c>
      <c r="B273" s="155">
        <v>8750</v>
      </c>
      <c r="C273" s="146" t="s">
        <v>11</v>
      </c>
      <c r="D273" s="156">
        <v>18.74</v>
      </c>
      <c r="E273"/>
      <c r="F273" s="159">
        <v>1.1986301369863013</v>
      </c>
      <c r="G273" s="156">
        <v>-2.76</v>
      </c>
    </row>
    <row r="274" spans="1:7" ht="13.5" thickBot="1">
      <c r="A274" s="154" t="s">
        <v>6</v>
      </c>
      <c r="B274" s="155">
        <v>9450</v>
      </c>
      <c r="C274" s="146" t="s">
        <v>11</v>
      </c>
      <c r="D274" s="156">
        <v>17.89</v>
      </c>
      <c r="E274"/>
      <c r="F274" s="160">
        <v>1.2945205479452055</v>
      </c>
      <c r="G274" s="161">
        <v>-3.61</v>
      </c>
    </row>
    <row r="275" spans="1:7" ht="12.75">
      <c r="A275" s="149" t="s">
        <v>7</v>
      </c>
      <c r="B275" s="146">
        <v>7300</v>
      </c>
      <c r="C275" s="147"/>
      <c r="D275" s="162"/>
      <c r="E275"/>
      <c r="G275" s="17">
        <v>10.4</v>
      </c>
    </row>
    <row r="276" spans="1:5" ht="12.75">
      <c r="A276" s="149" t="s">
        <v>8</v>
      </c>
      <c r="B276" s="163">
        <v>21.5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41205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5150</v>
      </c>
      <c r="C283" s="146" t="s">
        <v>11</v>
      </c>
      <c r="D283" s="156">
        <v>28</v>
      </c>
      <c r="E283"/>
      <c r="F283" s="157">
        <v>0.7006802721088435</v>
      </c>
      <c r="G283" s="158">
        <v>6.5</v>
      </c>
    </row>
    <row r="284" spans="1:7" ht="12.75">
      <c r="A284" s="154" t="s">
        <v>5</v>
      </c>
      <c r="B284" s="155">
        <v>5900</v>
      </c>
      <c r="C284" s="146" t="s">
        <v>11</v>
      </c>
      <c r="D284" s="156">
        <v>25.45</v>
      </c>
      <c r="E284"/>
      <c r="F284" s="159">
        <v>0.8027210884353742</v>
      </c>
      <c r="G284" s="156">
        <v>3.95</v>
      </c>
    </row>
    <row r="285" spans="1:7" ht="12.75">
      <c r="A285" s="154" t="s">
        <v>5</v>
      </c>
      <c r="B285" s="155">
        <v>6600</v>
      </c>
      <c r="C285" s="146" t="s">
        <v>11</v>
      </c>
      <c r="D285" s="156">
        <v>23.38</v>
      </c>
      <c r="E285"/>
      <c r="F285" s="159">
        <v>0.8979591836734694</v>
      </c>
      <c r="G285" s="156">
        <v>1.88</v>
      </c>
    </row>
    <row r="286" spans="1:7" ht="12.75">
      <c r="A286" s="154" t="s">
        <v>5</v>
      </c>
      <c r="B286" s="155">
        <v>7000</v>
      </c>
      <c r="C286" s="146" t="s">
        <v>11</v>
      </c>
      <c r="D286" s="156">
        <v>22.33</v>
      </c>
      <c r="E286"/>
      <c r="F286" s="159">
        <v>0.9523809523809523</v>
      </c>
      <c r="G286" s="156">
        <v>0.83</v>
      </c>
    </row>
    <row r="287" spans="1:7" ht="12.75">
      <c r="A287" s="154" t="s">
        <v>5</v>
      </c>
      <c r="B287" s="155">
        <v>7350</v>
      </c>
      <c r="C287" s="146" t="s">
        <v>11</v>
      </c>
      <c r="D287" s="156">
        <v>21.5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7700</v>
      </c>
      <c r="C288" s="146" t="s">
        <v>11</v>
      </c>
      <c r="D288" s="156">
        <v>20.74</v>
      </c>
      <c r="E288"/>
      <c r="F288" s="159">
        <v>1.0476190476190477</v>
      </c>
      <c r="G288" s="156">
        <v>-0.76</v>
      </c>
    </row>
    <row r="289" spans="1:7" ht="12.75">
      <c r="A289" s="154" t="s">
        <v>5</v>
      </c>
      <c r="B289" s="155">
        <v>8100</v>
      </c>
      <c r="C289" s="146" t="s">
        <v>11</v>
      </c>
      <c r="D289" s="156">
        <v>19.98</v>
      </c>
      <c r="E289"/>
      <c r="F289" s="159">
        <v>1.1020408163265305</v>
      </c>
      <c r="G289" s="156">
        <v>-1.52</v>
      </c>
    </row>
    <row r="290" spans="1:7" ht="12.75">
      <c r="A290" s="154" t="s">
        <v>5</v>
      </c>
      <c r="B290" s="155">
        <v>8800</v>
      </c>
      <c r="C290" s="146" t="s">
        <v>11</v>
      </c>
      <c r="D290" s="156">
        <v>18.87</v>
      </c>
      <c r="E290"/>
      <c r="F290" s="159">
        <v>1.1972789115646258</v>
      </c>
      <c r="G290" s="156">
        <v>-2.63</v>
      </c>
    </row>
    <row r="291" spans="1:7" ht="13.5" thickBot="1">
      <c r="A291" s="154" t="s">
        <v>6</v>
      </c>
      <c r="B291" s="155">
        <v>9550</v>
      </c>
      <c r="C291" s="146" t="s">
        <v>11</v>
      </c>
      <c r="D291" s="156">
        <v>18.03</v>
      </c>
      <c r="E291"/>
      <c r="F291" s="160">
        <v>1.2993197278911566</v>
      </c>
      <c r="G291" s="161">
        <v>-3.47</v>
      </c>
    </row>
    <row r="292" spans="1:7" ht="12.75">
      <c r="A292" s="149" t="s">
        <v>7</v>
      </c>
      <c r="B292" s="146">
        <v>7350</v>
      </c>
      <c r="C292" s="147"/>
      <c r="D292" s="162"/>
      <c r="E292"/>
      <c r="G292" s="17">
        <v>9.97</v>
      </c>
    </row>
    <row r="293" spans="1:5" ht="12.75">
      <c r="A293" s="149" t="s">
        <v>8</v>
      </c>
      <c r="B293" s="163">
        <v>21.5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41205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5150</v>
      </c>
      <c r="C300" s="146" t="s">
        <v>11</v>
      </c>
      <c r="D300" s="156">
        <v>27.8</v>
      </c>
      <c r="E300"/>
      <c r="F300" s="157">
        <v>0.7006802721088435</v>
      </c>
      <c r="G300" s="158">
        <v>6.3</v>
      </c>
    </row>
    <row r="301" spans="1:7" ht="12.75">
      <c r="A301" s="154" t="s">
        <v>5</v>
      </c>
      <c r="B301" s="155">
        <v>5850</v>
      </c>
      <c r="C301" s="146" t="s">
        <v>11</v>
      </c>
      <c r="D301" s="156">
        <v>25.47</v>
      </c>
      <c r="E301"/>
      <c r="F301" s="159">
        <v>0.7959183673469388</v>
      </c>
      <c r="G301" s="156">
        <v>3.97</v>
      </c>
    </row>
    <row r="302" spans="1:7" ht="12.75">
      <c r="A302" s="154" t="s">
        <v>5</v>
      </c>
      <c r="B302" s="155">
        <v>6600</v>
      </c>
      <c r="C302" s="146" t="s">
        <v>11</v>
      </c>
      <c r="D302" s="156">
        <v>23.31</v>
      </c>
      <c r="E302"/>
      <c r="F302" s="159">
        <v>0.8979591836734694</v>
      </c>
      <c r="G302" s="156">
        <v>1.81</v>
      </c>
    </row>
    <row r="303" spans="1:7" ht="12.75">
      <c r="A303" s="154" t="s">
        <v>5</v>
      </c>
      <c r="B303" s="155">
        <v>6950</v>
      </c>
      <c r="C303" s="146" t="s">
        <v>11</v>
      </c>
      <c r="D303" s="156">
        <v>22.42</v>
      </c>
      <c r="E303"/>
      <c r="F303" s="159">
        <v>0.9455782312925171</v>
      </c>
      <c r="G303" s="156">
        <v>0.92</v>
      </c>
    </row>
    <row r="304" spans="1:7" ht="12.75">
      <c r="A304" s="154" t="s">
        <v>5</v>
      </c>
      <c r="B304" s="155">
        <v>7350</v>
      </c>
      <c r="C304" s="146" t="s">
        <v>11</v>
      </c>
      <c r="D304" s="156">
        <v>21.5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7700</v>
      </c>
      <c r="C305" s="146" t="s">
        <v>11</v>
      </c>
      <c r="D305" s="156">
        <v>20.77</v>
      </c>
      <c r="E305"/>
      <c r="F305" s="159">
        <v>1.0476190476190477</v>
      </c>
      <c r="G305" s="156">
        <v>-0.73</v>
      </c>
    </row>
    <row r="306" spans="1:7" ht="12.75">
      <c r="A306" s="154" t="s">
        <v>5</v>
      </c>
      <c r="B306" s="155">
        <v>8050</v>
      </c>
      <c r="C306" s="146" t="s">
        <v>11</v>
      </c>
      <c r="D306" s="156">
        <v>20.12</v>
      </c>
      <c r="E306"/>
      <c r="F306" s="159">
        <v>1.0952380952380953</v>
      </c>
      <c r="G306" s="156">
        <v>-1.38</v>
      </c>
    </row>
    <row r="307" spans="1:7" ht="12.75">
      <c r="A307" s="154" t="s">
        <v>5</v>
      </c>
      <c r="B307" s="155">
        <v>8800</v>
      </c>
      <c r="C307" s="146" t="s">
        <v>11</v>
      </c>
      <c r="D307" s="156">
        <v>18.97</v>
      </c>
      <c r="E307"/>
      <c r="F307" s="159">
        <v>1.1972789115646258</v>
      </c>
      <c r="G307" s="156">
        <v>-2.53</v>
      </c>
    </row>
    <row r="308" spans="1:7" ht="13.5" thickBot="1">
      <c r="A308" s="154" t="s">
        <v>6</v>
      </c>
      <c r="B308" s="155">
        <v>9550</v>
      </c>
      <c r="C308" s="146" t="s">
        <v>11</v>
      </c>
      <c r="D308" s="156">
        <v>18.17</v>
      </c>
      <c r="E308"/>
      <c r="F308" s="160">
        <v>1.2993197278911566</v>
      </c>
      <c r="G308" s="161">
        <v>-3.33</v>
      </c>
    </row>
    <row r="309" spans="1:7" ht="12.75">
      <c r="A309" s="149" t="s">
        <v>7</v>
      </c>
      <c r="B309" s="146">
        <v>7350</v>
      </c>
      <c r="C309" s="147"/>
      <c r="D309" s="162"/>
      <c r="E309"/>
      <c r="G309" s="17">
        <v>9.629999999999999</v>
      </c>
    </row>
    <row r="310" spans="1:5" ht="12.75">
      <c r="A310" s="149" t="s">
        <v>8</v>
      </c>
      <c r="B310" s="163">
        <v>21.5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41205</v>
      </c>
      <c r="C314" s="143"/>
      <c r="D314" s="144"/>
    </row>
    <row r="315" spans="1:4" ht="13.5" thickBot="1">
      <c r="A315" s="145" t="s">
        <v>0</v>
      </c>
      <c r="B315" s="146" t="s">
        <v>43</v>
      </c>
      <c r="C315" s="147"/>
      <c r="D315" s="148"/>
    </row>
    <row r="316" spans="1:7" ht="13.5" thickBot="1">
      <c r="A316" s="149" t="s">
        <v>4</v>
      </c>
      <c r="B316" s="150">
        <v>42173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5150</v>
      </c>
      <c r="C317" s="146" t="s">
        <v>11</v>
      </c>
      <c r="D317" s="156">
        <v>27.8</v>
      </c>
      <c r="E317"/>
      <c r="F317" s="157">
        <v>0.7006802721088435</v>
      </c>
      <c r="G317" s="158">
        <v>6.3</v>
      </c>
    </row>
    <row r="318" spans="1:7" ht="12.75">
      <c r="A318" s="154" t="s">
        <v>5</v>
      </c>
      <c r="B318" s="155">
        <v>5850</v>
      </c>
      <c r="C318" s="146" t="s">
        <v>11</v>
      </c>
      <c r="D318" s="156">
        <v>25.47</v>
      </c>
      <c r="E318"/>
      <c r="F318" s="159">
        <v>0.7959183673469388</v>
      </c>
      <c r="G318" s="156">
        <v>3.97</v>
      </c>
    </row>
    <row r="319" spans="1:7" ht="12.75">
      <c r="A319" s="154" t="s">
        <v>5</v>
      </c>
      <c r="B319" s="155">
        <v>6600</v>
      </c>
      <c r="C319" s="146" t="s">
        <v>11</v>
      </c>
      <c r="D319" s="156">
        <v>23.31</v>
      </c>
      <c r="E319"/>
      <c r="F319" s="159">
        <v>0.8979591836734694</v>
      </c>
      <c r="G319" s="156">
        <v>1.81</v>
      </c>
    </row>
    <row r="320" spans="1:7" ht="12.75">
      <c r="A320" s="154" t="s">
        <v>5</v>
      </c>
      <c r="B320" s="155">
        <v>6950</v>
      </c>
      <c r="C320" s="146" t="s">
        <v>11</v>
      </c>
      <c r="D320" s="156">
        <v>22.42</v>
      </c>
      <c r="E320"/>
      <c r="F320" s="159">
        <v>0.9455782312925171</v>
      </c>
      <c r="G320" s="156">
        <v>0.92</v>
      </c>
    </row>
    <row r="321" spans="1:7" ht="12.75">
      <c r="A321" s="154" t="s">
        <v>5</v>
      </c>
      <c r="B321" s="155">
        <v>7350</v>
      </c>
      <c r="C321" s="146" t="s">
        <v>11</v>
      </c>
      <c r="D321" s="156">
        <v>21.5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7700</v>
      </c>
      <c r="C322" s="146" t="s">
        <v>11</v>
      </c>
      <c r="D322" s="156">
        <v>20.77</v>
      </c>
      <c r="E322"/>
      <c r="F322" s="159">
        <v>1.0476190476190477</v>
      </c>
      <c r="G322" s="156">
        <v>-0.73</v>
      </c>
    </row>
    <row r="323" spans="1:7" ht="12.75">
      <c r="A323" s="154" t="s">
        <v>5</v>
      </c>
      <c r="B323" s="155">
        <v>8050</v>
      </c>
      <c r="C323" s="146" t="s">
        <v>11</v>
      </c>
      <c r="D323" s="156">
        <v>20.12</v>
      </c>
      <c r="E323"/>
      <c r="F323" s="159">
        <v>1.0952380952380953</v>
      </c>
      <c r="G323" s="156">
        <v>-1.38</v>
      </c>
    </row>
    <row r="324" spans="1:7" ht="12.75">
      <c r="A324" s="154" t="s">
        <v>5</v>
      </c>
      <c r="B324" s="155">
        <v>8800</v>
      </c>
      <c r="C324" s="146" t="s">
        <v>11</v>
      </c>
      <c r="D324" s="156">
        <v>18.97</v>
      </c>
      <c r="E324"/>
      <c r="F324" s="159">
        <v>1.1972789115646258</v>
      </c>
      <c r="G324" s="156">
        <v>-2.53</v>
      </c>
    </row>
    <row r="325" spans="1:7" ht="13.5" thickBot="1">
      <c r="A325" s="154" t="s">
        <v>6</v>
      </c>
      <c r="B325" s="155">
        <v>9550</v>
      </c>
      <c r="C325" s="146" t="s">
        <v>11</v>
      </c>
      <c r="D325" s="156">
        <v>18.17</v>
      </c>
      <c r="E325"/>
      <c r="F325" s="160">
        <v>1.2993197278911566</v>
      </c>
      <c r="G325" s="161">
        <v>-3.33</v>
      </c>
    </row>
    <row r="326" spans="1:7" ht="12.75">
      <c r="A326" s="149" t="s">
        <v>7</v>
      </c>
      <c r="B326" s="146">
        <v>7350</v>
      </c>
      <c r="C326" s="147"/>
      <c r="D326" s="162"/>
      <c r="E326"/>
      <c r="G326" s="17">
        <v>9.629999999999999</v>
      </c>
    </row>
    <row r="327" spans="1:7" ht="12.75">
      <c r="A327" s="149" t="s">
        <v>8</v>
      </c>
      <c r="B327" s="163">
        <v>21.5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41205</v>
      </c>
      <c r="C331" s="143"/>
      <c r="D331" s="144"/>
    </row>
    <row r="332" spans="1:4" ht="13.5" thickBot="1">
      <c r="A332" s="145" t="s">
        <v>0</v>
      </c>
      <c r="B332" s="146" t="s">
        <v>51</v>
      </c>
      <c r="C332" s="147"/>
      <c r="D332" s="148"/>
    </row>
    <row r="333" spans="1:7" ht="13.5" thickBot="1">
      <c r="A333" s="149" t="s">
        <v>4</v>
      </c>
      <c r="B333" s="150">
        <v>41263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23100</v>
      </c>
      <c r="C334" s="146" t="s">
        <v>11</v>
      </c>
      <c r="D334" s="156">
        <v>30.7</v>
      </c>
      <c r="E334"/>
      <c r="F334" s="157">
        <v>0.6989409984871406</v>
      </c>
      <c r="G334" s="158">
        <v>15.45</v>
      </c>
    </row>
    <row r="335" spans="1:7" ht="12.75">
      <c r="A335" s="154" t="s">
        <v>5</v>
      </c>
      <c r="B335" s="155">
        <v>26400</v>
      </c>
      <c r="C335" s="146" t="s">
        <v>11</v>
      </c>
      <c r="D335" s="156">
        <v>25.01</v>
      </c>
      <c r="E335"/>
      <c r="F335" s="159">
        <v>0.7987897125567323</v>
      </c>
      <c r="G335" s="156">
        <v>9.76</v>
      </c>
    </row>
    <row r="336" spans="1:7" ht="12.75">
      <c r="A336" s="154" t="s">
        <v>5</v>
      </c>
      <c r="B336" s="155">
        <v>29700</v>
      </c>
      <c r="C336" s="146" t="s">
        <v>11</v>
      </c>
      <c r="D336" s="156">
        <v>19.88</v>
      </c>
      <c r="E336"/>
      <c r="F336" s="159">
        <v>0.8986384266263238</v>
      </c>
      <c r="G336" s="156">
        <v>4.63</v>
      </c>
    </row>
    <row r="337" spans="1:7" ht="12.75">
      <c r="A337" s="154" t="s">
        <v>5</v>
      </c>
      <c r="B337" s="155">
        <v>31400</v>
      </c>
      <c r="C337" s="146" t="s">
        <v>11</v>
      </c>
      <c r="D337" s="156">
        <v>17.46</v>
      </c>
      <c r="E337"/>
      <c r="F337" s="159">
        <v>0.9500756429652042</v>
      </c>
      <c r="G337" s="156">
        <v>2.21</v>
      </c>
    </row>
    <row r="338" spans="1:7" ht="12.75">
      <c r="A338" s="154" t="s">
        <v>5</v>
      </c>
      <c r="B338" s="155">
        <v>33050</v>
      </c>
      <c r="C338" s="146" t="s">
        <v>11</v>
      </c>
      <c r="D338" s="156">
        <v>15.25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34700</v>
      </c>
      <c r="C339" s="146" t="s">
        <v>11</v>
      </c>
      <c r="D339" s="156">
        <v>13.18</v>
      </c>
      <c r="E339"/>
      <c r="F339" s="159">
        <v>1.0499243570347958</v>
      </c>
      <c r="G339" s="156">
        <v>-2.07</v>
      </c>
    </row>
    <row r="340" spans="1:7" ht="12.75">
      <c r="A340" s="154" t="s">
        <v>5</v>
      </c>
      <c r="B340" s="155">
        <v>36350</v>
      </c>
      <c r="C340" s="146" t="s">
        <v>11</v>
      </c>
      <c r="D340" s="156">
        <v>11.25</v>
      </c>
      <c r="E340"/>
      <c r="F340" s="159">
        <v>1.0998487140695916</v>
      </c>
      <c r="G340" s="156">
        <v>-4</v>
      </c>
    </row>
    <row r="341" spans="1:7" ht="12.75">
      <c r="A341" s="154" t="s">
        <v>5</v>
      </c>
      <c r="B341" s="155">
        <v>39650</v>
      </c>
      <c r="C341" s="146" t="s">
        <v>11</v>
      </c>
      <c r="D341" s="156">
        <v>7.82</v>
      </c>
      <c r="E341"/>
      <c r="F341" s="159">
        <v>1.199697428139183</v>
      </c>
      <c r="G341" s="156">
        <v>-7.43</v>
      </c>
    </row>
    <row r="342" spans="1:7" ht="13.5" thickBot="1">
      <c r="A342" s="154" t="s">
        <v>6</v>
      </c>
      <c r="B342" s="155">
        <v>42950</v>
      </c>
      <c r="C342" s="146" t="s">
        <v>11</v>
      </c>
      <c r="D342" s="156">
        <v>4.95</v>
      </c>
      <c r="E342"/>
      <c r="F342" s="160">
        <v>1.2995461422087746</v>
      </c>
      <c r="G342" s="161">
        <v>-10.3</v>
      </c>
    </row>
    <row r="343" spans="1:7" ht="12.75">
      <c r="A343" s="149" t="s">
        <v>7</v>
      </c>
      <c r="B343" s="146">
        <v>33050</v>
      </c>
      <c r="C343" s="147"/>
      <c r="D343" s="162"/>
      <c r="E343"/>
      <c r="G343" s="17">
        <v>25.75</v>
      </c>
    </row>
    <row r="344" spans="1:7" ht="12.75">
      <c r="A344" s="149" t="s">
        <v>8</v>
      </c>
      <c r="B344" s="163">
        <v>15.25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1</v>
      </c>
      <c r="B348" s="142">
        <v>41205</v>
      </c>
      <c r="C348" s="143"/>
      <c r="D348" s="144"/>
    </row>
    <row r="349" spans="1:4" ht="13.5" thickBot="1">
      <c r="A349" s="145" t="s">
        <v>0</v>
      </c>
      <c r="B349" s="146" t="s">
        <v>50</v>
      </c>
      <c r="C349" s="147"/>
      <c r="D349" s="148"/>
    </row>
    <row r="350" spans="1:7" ht="13.5" thickBot="1">
      <c r="A350" s="149" t="s">
        <v>4</v>
      </c>
      <c r="B350" s="150">
        <v>41263</v>
      </c>
      <c r="C350" s="147"/>
      <c r="D350" s="151"/>
      <c r="E350"/>
      <c r="F350" s="152" t="s">
        <v>20</v>
      </c>
      <c r="G350" s="153" t="s">
        <v>21</v>
      </c>
    </row>
    <row r="351" spans="1:7" ht="12.75">
      <c r="A351" s="154" t="s">
        <v>3</v>
      </c>
      <c r="B351" s="155">
        <v>28400</v>
      </c>
      <c r="C351" s="146" t="s">
        <v>11</v>
      </c>
      <c r="D351" s="156">
        <v>25.45</v>
      </c>
      <c r="E351"/>
      <c r="F351" s="157">
        <v>0.7003699136868065</v>
      </c>
      <c r="G351" s="158">
        <v>12.7</v>
      </c>
    </row>
    <row r="352" spans="1:7" ht="12.75">
      <c r="A352" s="154" t="s">
        <v>5</v>
      </c>
      <c r="B352" s="155">
        <v>32450</v>
      </c>
      <c r="C352" s="146" t="s">
        <v>11</v>
      </c>
      <c r="D352" s="156">
        <v>20.78</v>
      </c>
      <c r="E352"/>
      <c r="F352" s="159">
        <v>0.8002466091245376</v>
      </c>
      <c r="G352" s="156">
        <v>8.03</v>
      </c>
    </row>
    <row r="353" spans="1:7" ht="12.75">
      <c r="A353" s="154" t="s">
        <v>5</v>
      </c>
      <c r="B353" s="155">
        <v>36500</v>
      </c>
      <c r="C353" s="146" t="s">
        <v>11</v>
      </c>
      <c r="D353" s="156">
        <v>16.51</v>
      </c>
      <c r="E353"/>
      <c r="F353" s="159">
        <v>0.9001233045622689</v>
      </c>
      <c r="G353" s="156">
        <v>3.76</v>
      </c>
    </row>
    <row r="354" spans="1:7" ht="12.75">
      <c r="A354" s="154" t="s">
        <v>5</v>
      </c>
      <c r="B354" s="155">
        <v>38550</v>
      </c>
      <c r="C354" s="146" t="s">
        <v>11</v>
      </c>
      <c r="D354" s="156">
        <v>14.56</v>
      </c>
      <c r="E354"/>
      <c r="F354" s="159">
        <v>0.9506781750924784</v>
      </c>
      <c r="G354" s="156">
        <v>1.81</v>
      </c>
    </row>
    <row r="355" spans="1:7" ht="12.75">
      <c r="A355" s="154" t="s">
        <v>5</v>
      </c>
      <c r="B355" s="155">
        <v>40550</v>
      </c>
      <c r="C355" s="146" t="s">
        <v>11</v>
      </c>
      <c r="D355" s="156">
        <v>12.75</v>
      </c>
      <c r="E355"/>
      <c r="F355" s="159">
        <v>1</v>
      </c>
      <c r="G355" s="156">
        <v>0</v>
      </c>
    </row>
    <row r="356" spans="1:7" ht="12.75">
      <c r="A356" s="154" t="s">
        <v>5</v>
      </c>
      <c r="B356" s="155">
        <v>42600</v>
      </c>
      <c r="C356" s="146" t="s">
        <v>11</v>
      </c>
      <c r="D356" s="156">
        <v>11.14</v>
      </c>
      <c r="E356"/>
      <c r="F356" s="159">
        <v>1.0505548705302097</v>
      </c>
      <c r="G356" s="156">
        <v>-1.61</v>
      </c>
    </row>
    <row r="357" spans="1:7" ht="12.75">
      <c r="A357" s="154" t="s">
        <v>5</v>
      </c>
      <c r="B357" s="155">
        <v>44600</v>
      </c>
      <c r="C357" s="146" t="s">
        <v>11</v>
      </c>
      <c r="D357" s="156">
        <v>9.91</v>
      </c>
      <c r="E357"/>
      <c r="F357" s="159">
        <v>1.0998766954377313</v>
      </c>
      <c r="G357" s="156">
        <v>-2.84</v>
      </c>
    </row>
    <row r="358" spans="1:7" ht="12.75">
      <c r="A358" s="154" t="s">
        <v>5</v>
      </c>
      <c r="B358" s="155">
        <v>48650</v>
      </c>
      <c r="C358" s="146" t="s">
        <v>11</v>
      </c>
      <c r="D358" s="156">
        <v>8.64</v>
      </c>
      <c r="E358"/>
      <c r="F358" s="159">
        <v>1.1997533908754623</v>
      </c>
      <c r="G358" s="156">
        <v>-4.11</v>
      </c>
    </row>
    <row r="359" spans="1:7" ht="13.5" thickBot="1">
      <c r="A359" s="154" t="s">
        <v>6</v>
      </c>
      <c r="B359" s="155">
        <v>52700</v>
      </c>
      <c r="C359" s="146" t="s">
        <v>11</v>
      </c>
      <c r="D359" s="156">
        <v>8.05</v>
      </c>
      <c r="E359"/>
      <c r="F359" s="160">
        <v>1.2996300863131935</v>
      </c>
      <c r="G359" s="161">
        <v>-4.7</v>
      </c>
    </row>
    <row r="360" spans="1:7" ht="12.75">
      <c r="A360" s="149" t="s">
        <v>7</v>
      </c>
      <c r="B360" s="146">
        <v>40550</v>
      </c>
      <c r="C360" s="147"/>
      <c r="D360" s="162"/>
      <c r="E360"/>
      <c r="G360" s="17">
        <v>17.4</v>
      </c>
    </row>
    <row r="361" spans="1:7" ht="12.75">
      <c r="A361" s="149" t="s">
        <v>8</v>
      </c>
      <c r="B361" s="163">
        <v>12.75</v>
      </c>
      <c r="C361" s="147"/>
      <c r="D361" s="162"/>
      <c r="E361"/>
      <c r="G361"/>
    </row>
    <row r="362" spans="1:7" ht="12.75">
      <c r="A362" s="149" t="s">
        <v>9</v>
      </c>
      <c r="B362" s="163">
        <v>65</v>
      </c>
      <c r="C362" s="147"/>
      <c r="D362" s="162"/>
      <c r="E362"/>
      <c r="G362"/>
    </row>
    <row r="363" spans="1:5" ht="13.5" thickBot="1">
      <c r="A363" s="164" t="s">
        <v>10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1</v>
      </c>
      <c r="B365" s="142">
        <v>41205</v>
      </c>
      <c r="C365" s="143"/>
      <c r="D365" s="144"/>
    </row>
    <row r="366" spans="1:4" ht="13.5" thickBot="1">
      <c r="A366" s="145" t="s">
        <v>0</v>
      </c>
      <c r="B366" s="146" t="s">
        <v>50</v>
      </c>
      <c r="C366" s="147"/>
      <c r="D366" s="148"/>
    </row>
    <row r="367" spans="1:7" ht="13.5" thickBot="1">
      <c r="A367" s="149" t="s">
        <v>4</v>
      </c>
      <c r="B367" s="150">
        <v>41353</v>
      </c>
      <c r="C367" s="147"/>
      <c r="D367" s="151"/>
      <c r="E367"/>
      <c r="F367" s="152" t="s">
        <v>20</v>
      </c>
      <c r="G367" s="153" t="s">
        <v>21</v>
      </c>
    </row>
    <row r="368" spans="1:7" ht="12.75">
      <c r="A368" s="154" t="s">
        <v>3</v>
      </c>
      <c r="B368" s="155">
        <v>28650</v>
      </c>
      <c r="C368" s="146" t="s">
        <v>11</v>
      </c>
      <c r="D368" s="156">
        <v>25.7</v>
      </c>
      <c r="E368"/>
      <c r="F368" s="157">
        <v>0.7004889975550123</v>
      </c>
      <c r="G368" s="158">
        <v>12.7</v>
      </c>
    </row>
    <row r="369" spans="1:7" ht="12.75">
      <c r="A369" s="154" t="s">
        <v>5</v>
      </c>
      <c r="B369" s="155">
        <v>32700</v>
      </c>
      <c r="C369" s="146" t="s">
        <v>11</v>
      </c>
      <c r="D369" s="156">
        <v>21.03</v>
      </c>
      <c r="E369"/>
      <c r="F369" s="159">
        <v>0.7995110024449877</v>
      </c>
      <c r="G369" s="156">
        <v>8.03</v>
      </c>
    </row>
    <row r="370" spans="1:7" ht="12.75">
      <c r="A370" s="154" t="s">
        <v>5</v>
      </c>
      <c r="B370" s="155">
        <v>36800</v>
      </c>
      <c r="C370" s="146" t="s">
        <v>11</v>
      </c>
      <c r="D370" s="156">
        <v>16.76</v>
      </c>
      <c r="E370"/>
      <c r="F370" s="159">
        <v>0.8997555012224939</v>
      </c>
      <c r="G370" s="156">
        <v>3.76</v>
      </c>
    </row>
    <row r="371" spans="1:7" ht="12.75">
      <c r="A371" s="154" t="s">
        <v>5</v>
      </c>
      <c r="B371" s="155">
        <v>38850</v>
      </c>
      <c r="C371" s="146" t="s">
        <v>11</v>
      </c>
      <c r="D371" s="156">
        <v>14.81</v>
      </c>
      <c r="E371"/>
      <c r="F371" s="159">
        <v>0.9498777506112469</v>
      </c>
      <c r="G371" s="156">
        <v>1.81</v>
      </c>
    </row>
    <row r="372" spans="1:7" ht="12.75">
      <c r="A372" s="154" t="s">
        <v>5</v>
      </c>
      <c r="B372" s="155">
        <v>40900</v>
      </c>
      <c r="C372" s="146" t="s">
        <v>11</v>
      </c>
      <c r="D372" s="156">
        <v>13</v>
      </c>
      <c r="E372"/>
      <c r="F372" s="159">
        <v>1</v>
      </c>
      <c r="G372" s="156">
        <v>0</v>
      </c>
    </row>
    <row r="373" spans="1:7" ht="12.75">
      <c r="A373" s="154" t="s">
        <v>5</v>
      </c>
      <c r="B373" s="155">
        <v>42950</v>
      </c>
      <c r="C373" s="146" t="s">
        <v>11</v>
      </c>
      <c r="D373" s="156">
        <v>11.39</v>
      </c>
      <c r="E373"/>
      <c r="F373" s="159">
        <v>1.050122249388753</v>
      </c>
      <c r="G373" s="156">
        <v>-1.61</v>
      </c>
    </row>
    <row r="374" spans="1:7" ht="12.75">
      <c r="A374" s="154" t="s">
        <v>5</v>
      </c>
      <c r="B374" s="155">
        <v>45000</v>
      </c>
      <c r="C374" s="146" t="s">
        <v>11</v>
      </c>
      <c r="D374" s="156">
        <v>10.16</v>
      </c>
      <c r="E374"/>
      <c r="F374" s="159">
        <v>1.1002444987775062</v>
      </c>
      <c r="G374" s="156">
        <v>-2.84</v>
      </c>
    </row>
    <row r="375" spans="1:7" ht="12.75">
      <c r="A375" s="154" t="s">
        <v>5</v>
      </c>
      <c r="B375" s="155">
        <v>49100</v>
      </c>
      <c r="C375" s="146" t="s">
        <v>11</v>
      </c>
      <c r="D375" s="156">
        <v>8.89</v>
      </c>
      <c r="E375"/>
      <c r="F375" s="159">
        <v>1.2004889975550121</v>
      </c>
      <c r="G375" s="156">
        <v>-4.11</v>
      </c>
    </row>
    <row r="376" spans="1:7" ht="13.5" thickBot="1">
      <c r="A376" s="154" t="s">
        <v>6</v>
      </c>
      <c r="B376" s="155">
        <v>53200</v>
      </c>
      <c r="C376" s="146" t="s">
        <v>11</v>
      </c>
      <c r="D376" s="156">
        <v>8.3</v>
      </c>
      <c r="E376"/>
      <c r="F376" s="160">
        <v>1.3007334963325183</v>
      </c>
      <c r="G376" s="161">
        <v>-4.7</v>
      </c>
    </row>
    <row r="377" spans="1:7" ht="12.75">
      <c r="A377" s="149" t="s">
        <v>7</v>
      </c>
      <c r="B377" s="146">
        <v>40900</v>
      </c>
      <c r="C377" s="147"/>
      <c r="D377" s="162"/>
      <c r="E377"/>
      <c r="G377" s="17">
        <v>17.4</v>
      </c>
    </row>
    <row r="378" spans="1:7" ht="12.75">
      <c r="A378" s="149" t="s">
        <v>8</v>
      </c>
      <c r="B378" s="163">
        <v>13</v>
      </c>
      <c r="C378" s="147"/>
      <c r="D378" s="162"/>
      <c r="E378"/>
      <c r="G378"/>
    </row>
    <row r="379" spans="1:7" ht="12.75">
      <c r="A379" s="149" t="s">
        <v>9</v>
      </c>
      <c r="B379" s="163">
        <v>65</v>
      </c>
      <c r="C379" s="147"/>
      <c r="D379" s="162"/>
      <c r="E379"/>
      <c r="G379"/>
    </row>
    <row r="380" spans="1:5" ht="13.5" thickBot="1">
      <c r="A380" s="164" t="s">
        <v>10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1</v>
      </c>
      <c r="B382" s="142">
        <v>41205</v>
      </c>
      <c r="C382" s="143"/>
      <c r="D382" s="144"/>
    </row>
    <row r="383" spans="1:4" ht="13.5" thickBot="1">
      <c r="A383" s="145" t="s">
        <v>0</v>
      </c>
      <c r="B383" s="146" t="s">
        <v>50</v>
      </c>
      <c r="C383" s="147"/>
      <c r="D383" s="148"/>
    </row>
    <row r="384" spans="1:7" ht="13.5" thickBot="1">
      <c r="A384" s="149" t="s">
        <v>4</v>
      </c>
      <c r="B384" s="150">
        <v>41445</v>
      </c>
      <c r="C384" s="147"/>
      <c r="D384" s="151"/>
      <c r="E384"/>
      <c r="F384" s="152" t="s">
        <v>20</v>
      </c>
      <c r="G384" s="153" t="s">
        <v>21</v>
      </c>
    </row>
    <row r="385" spans="1:7" ht="12.75">
      <c r="A385" s="154" t="s">
        <v>3</v>
      </c>
      <c r="B385" s="155">
        <v>28600</v>
      </c>
      <c r="C385" s="146" t="s">
        <v>11</v>
      </c>
      <c r="D385" s="156">
        <v>27.95</v>
      </c>
      <c r="E385"/>
      <c r="F385" s="157">
        <v>0.7001223990208079</v>
      </c>
      <c r="G385" s="158">
        <v>12.7</v>
      </c>
    </row>
    <row r="386" spans="1:7" ht="12.75">
      <c r="A386" s="154" t="s">
        <v>5</v>
      </c>
      <c r="B386" s="155">
        <v>32650</v>
      </c>
      <c r="C386" s="146" t="s">
        <v>11</v>
      </c>
      <c r="D386" s="156">
        <v>23.28</v>
      </c>
      <c r="E386"/>
      <c r="F386" s="159">
        <v>0.799265605875153</v>
      </c>
      <c r="G386" s="156">
        <v>8.03</v>
      </c>
    </row>
    <row r="387" spans="1:7" ht="12.75">
      <c r="A387" s="154" t="s">
        <v>5</v>
      </c>
      <c r="B387" s="155">
        <v>36750</v>
      </c>
      <c r="C387" s="146" t="s">
        <v>11</v>
      </c>
      <c r="D387" s="156">
        <v>19.01</v>
      </c>
      <c r="E387"/>
      <c r="F387" s="159">
        <v>0.8996328029375765</v>
      </c>
      <c r="G387" s="156">
        <v>3.76</v>
      </c>
    </row>
    <row r="388" spans="1:7" ht="12.75">
      <c r="A388" s="154" t="s">
        <v>5</v>
      </c>
      <c r="B388" s="155">
        <v>38800</v>
      </c>
      <c r="C388" s="146" t="s">
        <v>11</v>
      </c>
      <c r="D388" s="156">
        <v>17.06</v>
      </c>
      <c r="E388"/>
      <c r="F388" s="159">
        <v>0.9498164014687882</v>
      </c>
      <c r="G388" s="156">
        <v>1.81</v>
      </c>
    </row>
    <row r="389" spans="1:7" ht="12.75">
      <c r="A389" s="154" t="s">
        <v>5</v>
      </c>
      <c r="B389" s="155">
        <v>40850</v>
      </c>
      <c r="C389" s="146" t="s">
        <v>11</v>
      </c>
      <c r="D389" s="156">
        <v>15.25</v>
      </c>
      <c r="E389"/>
      <c r="F389" s="159">
        <v>1</v>
      </c>
      <c r="G389" s="156">
        <v>0</v>
      </c>
    </row>
    <row r="390" spans="1:7" ht="12.75">
      <c r="A390" s="154" t="s">
        <v>5</v>
      </c>
      <c r="B390" s="155">
        <v>42900</v>
      </c>
      <c r="C390" s="146" t="s">
        <v>11</v>
      </c>
      <c r="D390" s="156">
        <v>13.64</v>
      </c>
      <c r="E390"/>
      <c r="F390" s="159">
        <v>1.0501835985312118</v>
      </c>
      <c r="G390" s="156">
        <v>-1.61</v>
      </c>
    </row>
    <row r="391" spans="1:7" ht="12.75">
      <c r="A391" s="154" t="s">
        <v>5</v>
      </c>
      <c r="B391" s="155">
        <v>44900</v>
      </c>
      <c r="C391" s="146" t="s">
        <v>11</v>
      </c>
      <c r="D391" s="156">
        <v>12.41</v>
      </c>
      <c r="E391"/>
      <c r="F391" s="159">
        <v>1.0991432068543452</v>
      </c>
      <c r="G391" s="156">
        <v>-2.84</v>
      </c>
    </row>
    <row r="392" spans="1:7" ht="12.75">
      <c r="A392" s="154" t="s">
        <v>5</v>
      </c>
      <c r="B392" s="155">
        <v>49000</v>
      </c>
      <c r="C392" s="146" t="s">
        <v>11</v>
      </c>
      <c r="D392" s="156">
        <v>11.14</v>
      </c>
      <c r="E392"/>
      <c r="F392" s="159">
        <v>1.1995104039167688</v>
      </c>
      <c r="G392" s="156">
        <v>-4.11</v>
      </c>
    </row>
    <row r="393" spans="1:7" ht="13.5" thickBot="1">
      <c r="A393" s="154" t="s">
        <v>6</v>
      </c>
      <c r="B393" s="155">
        <v>53100</v>
      </c>
      <c r="C393" s="146" t="s">
        <v>11</v>
      </c>
      <c r="D393" s="156">
        <v>10.55</v>
      </c>
      <c r="E393"/>
      <c r="F393" s="160">
        <v>1.2998776009791921</v>
      </c>
      <c r="G393" s="161">
        <v>-4.7</v>
      </c>
    </row>
    <row r="394" spans="1:7" ht="12.75">
      <c r="A394" s="149" t="s">
        <v>7</v>
      </c>
      <c r="B394" s="146">
        <v>40850</v>
      </c>
      <c r="C394" s="147"/>
      <c r="D394" s="162"/>
      <c r="E394"/>
      <c r="G394" s="17">
        <v>17.4</v>
      </c>
    </row>
    <row r="395" spans="1:7" ht="12.75">
      <c r="A395" s="149" t="s">
        <v>8</v>
      </c>
      <c r="B395" s="163">
        <v>15.25</v>
      </c>
      <c r="C395" s="147"/>
      <c r="D395" s="162"/>
      <c r="E395"/>
      <c r="G395"/>
    </row>
    <row r="396" spans="1:7" ht="12.75">
      <c r="A396" s="149" t="s">
        <v>9</v>
      </c>
      <c r="B396" s="163">
        <v>65</v>
      </c>
      <c r="C396" s="147"/>
      <c r="D396" s="162"/>
      <c r="E396"/>
      <c r="G396"/>
    </row>
    <row r="397" spans="1:5" ht="13.5" thickBot="1">
      <c r="A397" s="164" t="s">
        <v>10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1</v>
      </c>
      <c r="B399" s="142">
        <v>41205</v>
      </c>
      <c r="C399" s="143"/>
      <c r="D399" s="144"/>
    </row>
    <row r="400" spans="1:4" ht="13.5" thickBot="1">
      <c r="A400" s="145" t="s">
        <v>0</v>
      </c>
      <c r="B400" s="146" t="s">
        <v>52</v>
      </c>
      <c r="C400" s="147"/>
      <c r="D400" s="148"/>
    </row>
    <row r="401" spans="1:7" ht="13.5" thickBot="1">
      <c r="A401" s="149" t="s">
        <v>4</v>
      </c>
      <c r="B401" s="150">
        <v>41263</v>
      </c>
      <c r="C401" s="147"/>
      <c r="D401" s="151"/>
      <c r="E401"/>
      <c r="F401" s="152" t="s">
        <v>20</v>
      </c>
      <c r="G401" s="153" t="s">
        <v>21</v>
      </c>
    </row>
    <row r="402" spans="1:7" ht="12.75">
      <c r="A402" s="154" t="s">
        <v>3</v>
      </c>
      <c r="B402" s="155">
        <v>26050</v>
      </c>
      <c r="C402" s="146" t="s">
        <v>11</v>
      </c>
      <c r="D402" s="156">
        <v>45.37</v>
      </c>
      <c r="E402"/>
      <c r="F402" s="157">
        <v>0.7002688172043011</v>
      </c>
      <c r="G402" s="158">
        <v>15.37</v>
      </c>
    </row>
    <row r="403" spans="1:7" ht="12.75">
      <c r="A403" s="154" t="s">
        <v>5</v>
      </c>
      <c r="B403" s="155">
        <v>29750</v>
      </c>
      <c r="C403" s="146" t="s">
        <v>11</v>
      </c>
      <c r="D403" s="156">
        <v>39.71</v>
      </c>
      <c r="E403"/>
      <c r="F403" s="159">
        <v>0.7997311827956989</v>
      </c>
      <c r="G403" s="156">
        <v>9.71</v>
      </c>
    </row>
    <row r="404" spans="1:7" ht="12.75">
      <c r="A404" s="154" t="s">
        <v>5</v>
      </c>
      <c r="B404" s="155">
        <v>33450</v>
      </c>
      <c r="C404" s="146" t="s">
        <v>11</v>
      </c>
      <c r="D404" s="156">
        <v>34.61</v>
      </c>
      <c r="E404"/>
      <c r="F404" s="159">
        <v>0.8991935483870968</v>
      </c>
      <c r="G404" s="156">
        <v>4.61</v>
      </c>
    </row>
    <row r="405" spans="1:7" ht="12.75">
      <c r="A405" s="154" t="s">
        <v>5</v>
      </c>
      <c r="B405" s="155">
        <v>35350</v>
      </c>
      <c r="C405" s="146" t="s">
        <v>11</v>
      </c>
      <c r="D405" s="156">
        <v>32.2</v>
      </c>
      <c r="E405"/>
      <c r="F405" s="159">
        <v>0.9502688172043011</v>
      </c>
      <c r="G405" s="156">
        <v>2.2</v>
      </c>
    </row>
    <row r="406" spans="1:7" ht="12.75">
      <c r="A406" s="154" t="s">
        <v>5</v>
      </c>
      <c r="B406" s="155">
        <v>37200</v>
      </c>
      <c r="C406" s="146" t="s">
        <v>11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</v>
      </c>
      <c r="B407" s="155">
        <v>39050</v>
      </c>
      <c r="C407" s="146" t="s">
        <v>11</v>
      </c>
      <c r="D407" s="156">
        <v>27.94</v>
      </c>
      <c r="E407"/>
      <c r="F407" s="159">
        <v>1.049731182795699</v>
      </c>
      <c r="G407" s="156">
        <v>-2.06</v>
      </c>
    </row>
    <row r="408" spans="1:7" ht="12.75">
      <c r="A408" s="154" t="s">
        <v>5</v>
      </c>
      <c r="B408" s="155">
        <v>40900</v>
      </c>
      <c r="C408" s="146" t="s">
        <v>11</v>
      </c>
      <c r="D408" s="156">
        <v>26.02</v>
      </c>
      <c r="E408"/>
      <c r="F408" s="159">
        <v>1.0994623655913978</v>
      </c>
      <c r="G408" s="156">
        <v>-3.98</v>
      </c>
    </row>
    <row r="409" spans="1:7" ht="12.75">
      <c r="A409" s="154" t="s">
        <v>5</v>
      </c>
      <c r="B409" s="155">
        <v>44600</v>
      </c>
      <c r="C409" s="146" t="s">
        <v>11</v>
      </c>
      <c r="D409" s="156">
        <v>22.59</v>
      </c>
      <c r="E409"/>
      <c r="F409" s="159">
        <v>1.1989247311827957</v>
      </c>
      <c r="G409" s="156">
        <v>-7.41</v>
      </c>
    </row>
    <row r="410" spans="1:7" ht="13.5" thickBot="1">
      <c r="A410" s="154" t="s">
        <v>6</v>
      </c>
      <c r="B410" s="155">
        <v>48350</v>
      </c>
      <c r="C410" s="146" t="s">
        <v>11</v>
      </c>
      <c r="D410" s="156">
        <v>19.69</v>
      </c>
      <c r="E410"/>
      <c r="F410" s="160">
        <v>1.299731182795699</v>
      </c>
      <c r="G410" s="161">
        <v>-10.31</v>
      </c>
    </row>
    <row r="411" spans="1:7" ht="12.75">
      <c r="A411" s="149" t="s">
        <v>7</v>
      </c>
      <c r="B411" s="146">
        <v>37200</v>
      </c>
      <c r="C411" s="147"/>
      <c r="D411" s="162"/>
      <c r="E411"/>
      <c r="G411" s="17">
        <v>25.68</v>
      </c>
    </row>
    <row r="412" spans="1:7" ht="12.75">
      <c r="A412" s="149" t="s">
        <v>8</v>
      </c>
      <c r="B412" s="163">
        <v>30</v>
      </c>
      <c r="C412" s="147"/>
      <c r="D412" s="162"/>
      <c r="E412"/>
      <c r="G412"/>
    </row>
    <row r="413" spans="1:7" ht="12.75">
      <c r="A413" s="149" t="s">
        <v>9</v>
      </c>
      <c r="B413" s="163">
        <v>65</v>
      </c>
      <c r="C413" s="147"/>
      <c r="D413" s="162"/>
      <c r="E413"/>
      <c r="G413"/>
    </row>
    <row r="414" spans="1:5" ht="13.5" thickBot="1">
      <c r="A414" s="164" t="s">
        <v>10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2012-10-23T10:18:06Z</dcterms:modified>
  <cp:category/>
  <cp:version/>
  <cp:contentType/>
  <cp:contentStatus/>
</cp:coreProperties>
</file>